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Print_Titles" localSheetId="0">'表一'!$2:$6</definedName>
  </definedNames>
  <calcPr fullCalcOnLoad="1"/>
</workbook>
</file>

<file path=xl/sharedStrings.xml><?xml version="1.0" encoding="utf-8"?>
<sst xmlns="http://schemas.openxmlformats.org/spreadsheetml/2006/main" count="68" uniqueCount="45">
  <si>
    <t>泾源县2022年第一批中央财政衔接推进乡村振兴补助资金预算指标分配表</t>
  </si>
  <si>
    <t>项目单位</t>
  </si>
  <si>
    <t>项目名称</t>
  </si>
  <si>
    <t xml:space="preserve">
指标文号</t>
  </si>
  <si>
    <t>合计</t>
  </si>
  <si>
    <t>2022年第一批中央财政衔接推进乡村振兴补助资金</t>
  </si>
  <si>
    <t>备注</t>
  </si>
  <si>
    <t>巩固拓展脱贫攻坚成果和乡村振兴任务</t>
  </si>
  <si>
    <t>以工代赈任务</t>
  </si>
  <si>
    <t>少数民族发展任务</t>
  </si>
  <si>
    <t>“三西”农业建设任务</t>
  </si>
  <si>
    <t>欠发达国有林场巩固提升任务</t>
  </si>
  <si>
    <t>小计</t>
  </si>
  <si>
    <t>2130504-农村基础设施建设</t>
  </si>
  <si>
    <t>2130505
-生产发展</t>
  </si>
  <si>
    <t>2130599-其他巩固脱贫衔接乡村振兴支出</t>
  </si>
  <si>
    <t>自然资源局</t>
  </si>
  <si>
    <t>泾源县2022年六盘山重点生态功能区保护与修复营造林工程</t>
  </si>
  <si>
    <t>宁财（农）指标[2021]558号</t>
  </si>
  <si>
    <t>欠发达国有林场巩固提升项目</t>
  </si>
  <si>
    <t>未纳入统筹整合</t>
  </si>
  <si>
    <t>乡村振兴局</t>
  </si>
  <si>
    <t>脱贫人口小额贷款贴息</t>
  </si>
  <si>
    <t>项目管理费</t>
  </si>
  <si>
    <t>交通局</t>
  </si>
  <si>
    <t>2022农村公路水毁抢修工程</t>
  </si>
  <si>
    <t>水务局</t>
  </si>
  <si>
    <t>泾源县农村饮水管网提升改造（二期）工程</t>
  </si>
  <si>
    <t>泾源县大湾乡高效节水灌溉补短板工程</t>
  </si>
  <si>
    <t>泾源县兴盛川高效节水灌溉补短板工程</t>
  </si>
  <si>
    <t>泾源县2022年城乡供水维修改造及地质灾害点自来水入户工程</t>
  </si>
  <si>
    <t>农业农村局</t>
  </si>
  <si>
    <t>泾源县2022年兴盛灌区高效节水灌溉工程提升改造项目</t>
  </si>
  <si>
    <t>农技中心</t>
  </si>
  <si>
    <t>优质高产高效玉米种植</t>
  </si>
  <si>
    <t>幸福农家“123”小菜园建设</t>
  </si>
  <si>
    <t>畜牧中心</t>
  </si>
  <si>
    <t>基础母牛饲草料补贴项目</t>
  </si>
  <si>
    <t>青贮玉米补贴项目</t>
  </si>
  <si>
    <t>“见犊补母”补助项目</t>
  </si>
  <si>
    <t>安格斯牛繁育（冻精采购）项目</t>
  </si>
  <si>
    <t>兴盛乡</t>
  </si>
  <si>
    <t>泾源县兴盛乡村集体集中养殖园区基础设施以工代赈项目</t>
  </si>
  <si>
    <t>泾河源镇</t>
  </si>
  <si>
    <t>泾源县泾河源镇龙潭片区综合治理以工代赈项目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</si>
</sst>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10"/>
      <name val="仿宋_GB2312"/>
      <family val="0"/>
    </font>
    <font>
      <sz val="10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b/>
      <sz val="11"/>
      <name val="仿宋_GB2312"/>
      <family val="0"/>
    </font>
    <font>
      <b/>
      <sz val="11"/>
      <color indexed="8"/>
      <name val="仿宋_GB2312"/>
      <family val="0"/>
    </font>
    <font>
      <sz val="11"/>
      <name val="仿宋_GB2312"/>
      <family val="0"/>
    </font>
    <font>
      <sz val="10"/>
      <name val="仿宋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Tahoma"/>
      <family val="0"/>
    </font>
    <font>
      <sz val="11"/>
      <color theme="1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_GB2312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3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0" borderId="0">
      <alignment vertical="center"/>
      <protection/>
    </xf>
    <xf numFmtId="0" fontId="42" fillId="0" borderId="4" applyNumberFormat="0" applyFill="0" applyAlignment="0" applyProtection="0"/>
    <xf numFmtId="0" fontId="36" fillId="7" borderId="0" applyNumberFormat="0" applyBorder="0" applyAlignment="0" applyProtection="0"/>
    <xf numFmtId="0" fontId="36" fillId="0" borderId="0">
      <alignment vertical="center"/>
      <protection/>
    </xf>
    <xf numFmtId="41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6" fillId="0" borderId="0">
      <alignment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>
      <alignment vertical="center"/>
      <protection/>
    </xf>
    <xf numFmtId="0" fontId="3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0" fillId="0" borderId="0">
      <alignment vertical="center"/>
      <protection/>
    </xf>
    <xf numFmtId="0" fontId="46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6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0" fillId="16" borderId="8" applyNumberFormat="0" applyFont="0" applyAlignment="0" applyProtection="0"/>
    <xf numFmtId="0" fontId="35" fillId="17" borderId="0" applyNumberFormat="0" applyBorder="0" applyAlignment="0" applyProtection="0"/>
    <xf numFmtId="0" fontId="48" fillId="18" borderId="0" applyNumberFormat="0" applyBorder="0" applyAlignment="0" applyProtection="0"/>
    <xf numFmtId="0" fontId="36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>
      <alignment vertical="center"/>
      <protection/>
    </xf>
    <xf numFmtId="0" fontId="36" fillId="28" borderId="0" applyNumberFormat="0" applyBorder="0" applyAlignment="0" applyProtection="0"/>
    <xf numFmtId="0" fontId="33" fillId="0" borderId="0">
      <alignment/>
      <protection/>
    </xf>
    <xf numFmtId="0" fontId="51" fillId="29" borderId="9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33" borderId="10" xfId="16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7" fillId="0" borderId="10" xfId="34" applyFont="1" applyBorder="1" applyAlignment="1">
      <alignment horizontal="center" vertical="center" wrapText="1"/>
      <protection/>
    </xf>
    <xf numFmtId="0" fontId="9" fillId="33" borderId="10" xfId="42" applyFont="1" applyFill="1" applyBorder="1" applyAlignment="1">
      <alignment horizontal="left" vertical="center" wrapText="1"/>
      <protection/>
    </xf>
    <xf numFmtId="0" fontId="9" fillId="0" borderId="11" xfId="34" applyFont="1" applyBorder="1" applyAlignment="1">
      <alignment horizontal="center" vertical="center" wrapText="1"/>
      <protection/>
    </xf>
    <xf numFmtId="0" fontId="9" fillId="0" borderId="12" xfId="34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9" fillId="0" borderId="13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12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0" fontId="9" fillId="0" borderId="10" xfId="34" applyFont="1" applyBorder="1" applyAlignment="1">
      <alignment horizontal="center" vertical="center" wrapText="1"/>
      <protection/>
    </xf>
    <xf numFmtId="0" fontId="9" fillId="33" borderId="10" xfId="42" applyFont="1" applyFill="1" applyBorder="1" applyAlignment="1">
      <alignment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10" xfId="34" applyFont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34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42" applyFont="1" applyFill="1" applyBorder="1" applyAlignment="1">
      <alignment horizontal="center" vertical="center" wrapText="1"/>
      <protection/>
    </xf>
    <xf numFmtId="0" fontId="9" fillId="33" borderId="10" xfId="42" applyFont="1" applyFill="1" applyBorder="1" applyAlignment="1">
      <alignment horizontal="center" vertical="center"/>
      <protection/>
    </xf>
  </cellXfs>
  <cellStyles count="60">
    <cellStyle name="Normal" xfId="0"/>
    <cellStyle name="常规 5" xfId="15"/>
    <cellStyle name="常规 4" xfId="16"/>
    <cellStyle name="常规 12" xfId="17"/>
    <cellStyle name="常规 11 10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常规 2 2 5" xfId="26"/>
    <cellStyle name="标题 2" xfId="27"/>
    <cellStyle name="40% - 强调文字颜色 5" xfId="28"/>
    <cellStyle name="常规 10 3 2" xfId="29"/>
    <cellStyle name="Comma [0]" xfId="30"/>
    <cellStyle name="40% - 强调文字颜色 6" xfId="31"/>
    <cellStyle name="Hyperlink" xfId="32"/>
    <cellStyle name="强调文字颜色 5" xfId="33"/>
    <cellStyle name="常规 2 2 6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常规 2 2 2 2 2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常规 4 2 2 2 2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115" zoomScaleNormal="115" workbookViewId="0" topLeftCell="A1">
      <pane xSplit="1" ySplit="7" topLeftCell="B8" activePane="bottomRight" state="frozen"/>
      <selection pane="bottomRight" activeCell="F9" sqref="F9"/>
    </sheetView>
  </sheetViews>
  <sheetFormatPr defaultColWidth="9.00390625" defaultRowHeight="14.25"/>
  <cols>
    <col min="1" max="1" width="11.375" style="4" customWidth="1"/>
    <col min="2" max="2" width="27.25390625" style="4" customWidth="1"/>
    <col min="3" max="3" width="15.375" style="4" customWidth="1"/>
    <col min="4" max="4" width="10.375" style="4" customWidth="1"/>
    <col min="5" max="5" width="8.25390625" style="4" customWidth="1"/>
    <col min="6" max="6" width="9.625" style="4" customWidth="1"/>
    <col min="7" max="7" width="9.75390625" style="4" customWidth="1"/>
    <col min="8" max="8" width="10.00390625" style="4" customWidth="1"/>
    <col min="9" max="9" width="8.25390625" style="4" customWidth="1"/>
    <col min="10" max="10" width="9.00390625" style="4" customWidth="1"/>
    <col min="11" max="11" width="9.75390625" style="4" customWidth="1"/>
    <col min="12" max="12" width="9.625" style="4" customWidth="1"/>
    <col min="13" max="13" width="8.375" style="4" customWidth="1"/>
    <col min="14" max="14" width="9.50390625" style="4" customWidth="1"/>
    <col min="15" max="15" width="10.50390625" style="4" customWidth="1"/>
    <col min="16" max="16" width="10.125" style="4" customWidth="1"/>
    <col min="17" max="16384" width="9.00390625" style="4" customWidth="1"/>
  </cols>
  <sheetData>
    <row r="1" s="1" customFormat="1" ht="22.5" customHeight="1">
      <c r="A1" s="5"/>
    </row>
    <row r="2" spans="1:17" ht="30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5" s="1" customFormat="1" ht="12.75" customHeight="1">
      <c r="A3" s="7"/>
      <c r="B3" s="7"/>
      <c r="C3" s="7"/>
      <c r="D3" s="7"/>
      <c r="E3" s="25"/>
      <c r="F3" s="25"/>
      <c r="G3" s="25"/>
      <c r="H3" s="25"/>
      <c r="I3" s="25"/>
      <c r="J3" s="25"/>
      <c r="K3" s="25"/>
      <c r="L3" s="25"/>
      <c r="M3" s="38"/>
      <c r="N3" s="38"/>
      <c r="O3" s="38"/>
    </row>
    <row r="4" spans="1:17" s="2" customFormat="1" ht="25.5" customHeight="1">
      <c r="A4" s="8" t="s">
        <v>1</v>
      </c>
      <c r="B4" s="8" t="s">
        <v>2</v>
      </c>
      <c r="C4" s="8" t="s">
        <v>3</v>
      </c>
      <c r="D4" s="8" t="s">
        <v>4</v>
      </c>
      <c r="E4" s="26" t="s">
        <v>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 t="s">
        <v>6</v>
      </c>
    </row>
    <row r="5" spans="1:17" s="2" customFormat="1" ht="42.75" customHeight="1">
      <c r="A5" s="8"/>
      <c r="B5" s="8"/>
      <c r="C5" s="8"/>
      <c r="D5" s="8"/>
      <c r="E5" s="27" t="s">
        <v>7</v>
      </c>
      <c r="F5" s="28"/>
      <c r="G5" s="28"/>
      <c r="H5" s="28"/>
      <c r="I5" s="27" t="s">
        <v>8</v>
      </c>
      <c r="J5" s="28"/>
      <c r="K5" s="34"/>
      <c r="L5" s="35" t="s">
        <v>9</v>
      </c>
      <c r="M5" s="27" t="s">
        <v>10</v>
      </c>
      <c r="N5" s="28"/>
      <c r="O5" s="34"/>
      <c r="P5" s="39" t="s">
        <v>11</v>
      </c>
      <c r="Q5" s="26"/>
    </row>
    <row r="6" spans="1:17" s="2" customFormat="1" ht="69" customHeight="1">
      <c r="A6" s="8"/>
      <c r="B6" s="8"/>
      <c r="C6" s="8"/>
      <c r="D6" s="8"/>
      <c r="E6" s="8" t="s">
        <v>12</v>
      </c>
      <c r="F6" s="16" t="s">
        <v>13</v>
      </c>
      <c r="G6" s="16" t="s">
        <v>14</v>
      </c>
      <c r="H6" s="16" t="s">
        <v>15</v>
      </c>
      <c r="I6" s="16" t="s">
        <v>12</v>
      </c>
      <c r="J6" s="16" t="s">
        <v>13</v>
      </c>
      <c r="K6" s="16" t="s">
        <v>14</v>
      </c>
      <c r="L6" s="16" t="s">
        <v>14</v>
      </c>
      <c r="M6" s="16" t="s">
        <v>12</v>
      </c>
      <c r="N6" s="16" t="s">
        <v>13</v>
      </c>
      <c r="O6" s="16" t="s">
        <v>14</v>
      </c>
      <c r="P6" s="16" t="s">
        <v>13</v>
      </c>
      <c r="Q6" s="26"/>
    </row>
    <row r="7" spans="1:17" s="3" customFormat="1" ht="24" customHeight="1">
      <c r="A7" s="9" t="s">
        <v>4</v>
      </c>
      <c r="B7" s="9"/>
      <c r="C7" s="10"/>
      <c r="D7" s="11">
        <f aca="true" t="shared" si="0" ref="D7:P7">SUM(D10,D13,D16,D22,D23,D26,D32,D33:D34)</f>
        <v>10421</v>
      </c>
      <c r="E7" s="11">
        <f t="shared" si="0"/>
        <v>6513</v>
      </c>
      <c r="F7" s="11">
        <f t="shared" si="0"/>
        <v>965</v>
      </c>
      <c r="G7" s="11">
        <f t="shared" si="0"/>
        <v>5448</v>
      </c>
      <c r="H7" s="11">
        <f t="shared" si="0"/>
        <v>100</v>
      </c>
      <c r="I7" s="11">
        <f t="shared" si="0"/>
        <v>750</v>
      </c>
      <c r="J7" s="11">
        <f t="shared" si="0"/>
        <v>350</v>
      </c>
      <c r="K7" s="11">
        <f t="shared" si="0"/>
        <v>400</v>
      </c>
      <c r="L7" s="11">
        <f t="shared" si="0"/>
        <v>958</v>
      </c>
      <c r="M7" s="11">
        <f t="shared" si="0"/>
        <v>2000</v>
      </c>
      <c r="N7" s="11">
        <f t="shared" si="0"/>
        <v>1000</v>
      </c>
      <c r="O7" s="11">
        <f t="shared" si="0"/>
        <v>1000</v>
      </c>
      <c r="P7" s="11">
        <f t="shared" si="0"/>
        <v>200</v>
      </c>
      <c r="Q7" s="40"/>
    </row>
    <row r="8" spans="1:17" ht="30.75" customHeight="1">
      <c r="A8" s="12" t="s">
        <v>16</v>
      </c>
      <c r="B8" s="13" t="s">
        <v>17</v>
      </c>
      <c r="C8" s="14" t="s">
        <v>18</v>
      </c>
      <c r="D8" s="11">
        <f>SUM(E8,I8,L8,M8,P8)</f>
        <v>2648</v>
      </c>
      <c r="E8" s="16">
        <f>SUM(F8:H8)</f>
        <v>1690</v>
      </c>
      <c r="F8" s="29"/>
      <c r="G8" s="30">
        <v>1690</v>
      </c>
      <c r="H8" s="30"/>
      <c r="I8" s="16">
        <f>SUM(J8:K8)</f>
        <v>0</v>
      </c>
      <c r="J8" s="29"/>
      <c r="K8" s="29"/>
      <c r="L8" s="30">
        <v>958</v>
      </c>
      <c r="M8" s="21">
        <f>SUM(N8:O8)</f>
        <v>0</v>
      </c>
      <c r="N8" s="30"/>
      <c r="O8" s="30"/>
      <c r="P8" s="31"/>
      <c r="Q8" s="31"/>
    </row>
    <row r="9" spans="1:17" ht="33" customHeight="1">
      <c r="A9" s="12"/>
      <c r="B9" s="13" t="s">
        <v>19</v>
      </c>
      <c r="C9" s="15"/>
      <c r="D9" s="11">
        <f>SUM(E9,I9,L9,M9,P9)</f>
        <v>200</v>
      </c>
      <c r="E9" s="16">
        <f>SUM(F9:H9)</f>
        <v>0</v>
      </c>
      <c r="F9" s="29"/>
      <c r="G9" s="30"/>
      <c r="H9" s="30"/>
      <c r="I9" s="16">
        <f>SUM(J9:K9)</f>
        <v>0</v>
      </c>
      <c r="J9" s="29"/>
      <c r="K9" s="29"/>
      <c r="L9" s="30"/>
      <c r="M9" s="21">
        <f>SUM(N9:O9)</f>
        <v>0</v>
      </c>
      <c r="N9" s="30"/>
      <c r="O9" s="30"/>
      <c r="P9" s="31">
        <v>200</v>
      </c>
      <c r="Q9" s="31" t="s">
        <v>20</v>
      </c>
    </row>
    <row r="10" spans="1:17" ht="21" customHeight="1">
      <c r="A10" s="12"/>
      <c r="B10" s="16" t="s">
        <v>12</v>
      </c>
      <c r="C10" s="17"/>
      <c r="D10" s="16">
        <f aca="true" t="shared" si="1" ref="D10:P10">SUM(D8:D9)</f>
        <v>2848</v>
      </c>
      <c r="E10" s="16">
        <f t="shared" si="1"/>
        <v>1690</v>
      </c>
      <c r="F10" s="16">
        <f t="shared" si="1"/>
        <v>0</v>
      </c>
      <c r="G10" s="16">
        <f t="shared" si="1"/>
        <v>1690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958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200</v>
      </c>
      <c r="Q10" s="31"/>
    </row>
    <row r="11" spans="1:17" ht="19.5" customHeight="1">
      <c r="A11" s="18" t="s">
        <v>21</v>
      </c>
      <c r="B11" s="13" t="s">
        <v>22</v>
      </c>
      <c r="C11" s="14" t="s">
        <v>18</v>
      </c>
      <c r="D11" s="11">
        <f>SUM(E11,I11,L11,M11,P11)</f>
        <v>600</v>
      </c>
      <c r="E11" s="16">
        <f>SUM(F11:H11)</f>
        <v>600</v>
      </c>
      <c r="F11" s="29"/>
      <c r="G11" s="30">
        <v>600</v>
      </c>
      <c r="H11" s="30"/>
      <c r="I11" s="16">
        <f>SUM(J11:K11)</f>
        <v>0</v>
      </c>
      <c r="J11" s="29"/>
      <c r="K11" s="29"/>
      <c r="L11" s="29"/>
      <c r="M11" s="21">
        <f>SUM(N11:O11)</f>
        <v>0</v>
      </c>
      <c r="N11" s="22"/>
      <c r="O11" s="22"/>
      <c r="P11" s="31"/>
      <c r="Q11" s="31"/>
    </row>
    <row r="12" spans="1:17" ht="19.5" customHeight="1">
      <c r="A12" s="19"/>
      <c r="B12" s="13" t="s">
        <v>23</v>
      </c>
      <c r="C12" s="15"/>
      <c r="D12" s="11">
        <f>SUM(E12,I12,L12,M12,P12)</f>
        <v>22</v>
      </c>
      <c r="E12" s="16">
        <f>SUM(F12:H12)</f>
        <v>22</v>
      </c>
      <c r="F12" s="22"/>
      <c r="G12" s="30"/>
      <c r="H12" s="30">
        <v>22</v>
      </c>
      <c r="I12" s="16"/>
      <c r="J12" s="29"/>
      <c r="K12" s="29"/>
      <c r="L12" s="29"/>
      <c r="M12" s="21"/>
      <c r="N12" s="22"/>
      <c r="O12" s="22"/>
      <c r="P12" s="31"/>
      <c r="Q12" s="31"/>
    </row>
    <row r="13" spans="1:17" ht="19.5" customHeight="1">
      <c r="A13" s="20"/>
      <c r="B13" s="16" t="s">
        <v>12</v>
      </c>
      <c r="C13" s="15"/>
      <c r="D13" s="21">
        <f aca="true" t="shared" si="2" ref="D13:Q13">SUM(D11:D12)</f>
        <v>622</v>
      </c>
      <c r="E13" s="21">
        <f t="shared" si="2"/>
        <v>622</v>
      </c>
      <c r="F13" s="21">
        <f t="shared" si="2"/>
        <v>0</v>
      </c>
      <c r="G13" s="21">
        <f t="shared" si="2"/>
        <v>600</v>
      </c>
      <c r="H13" s="21">
        <f t="shared" si="2"/>
        <v>22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 t="shared" si="2"/>
        <v>0</v>
      </c>
    </row>
    <row r="14" spans="1:17" ht="22.5" customHeight="1">
      <c r="A14" s="12" t="s">
        <v>24</v>
      </c>
      <c r="B14" s="13" t="s">
        <v>25</v>
      </c>
      <c r="C14" s="15"/>
      <c r="D14" s="11">
        <f>SUM(E14,I14,L14,M14,P14)</f>
        <v>700</v>
      </c>
      <c r="E14" s="16">
        <f aca="true" t="shared" si="3" ref="E14:E33">SUM(F14:H14)</f>
        <v>700</v>
      </c>
      <c r="F14" s="30">
        <v>700</v>
      </c>
      <c r="G14" s="29"/>
      <c r="H14" s="29"/>
      <c r="I14" s="16">
        <f>SUM(J14:K14)</f>
        <v>0</v>
      </c>
      <c r="J14" s="29"/>
      <c r="K14" s="29"/>
      <c r="L14" s="29"/>
      <c r="M14" s="21">
        <f>SUM(N14:O14)</f>
        <v>0</v>
      </c>
      <c r="N14" s="22"/>
      <c r="O14" s="22"/>
      <c r="P14" s="31"/>
      <c r="Q14" s="31"/>
    </row>
    <row r="15" spans="1:17" ht="19.5" customHeight="1">
      <c r="A15" s="12"/>
      <c r="B15" s="13" t="s">
        <v>23</v>
      </c>
      <c r="C15" s="15"/>
      <c r="D15" s="11">
        <f>SUM(E15,I15,L15,M15,P15)</f>
        <v>36</v>
      </c>
      <c r="E15" s="16">
        <f t="shared" si="3"/>
        <v>36</v>
      </c>
      <c r="F15" s="30"/>
      <c r="G15" s="22"/>
      <c r="H15" s="22">
        <v>36</v>
      </c>
      <c r="I15" s="16"/>
      <c r="J15" s="36"/>
      <c r="K15" s="29"/>
      <c r="L15" s="29"/>
      <c r="M15" s="21"/>
      <c r="N15" s="22"/>
      <c r="O15" s="22"/>
      <c r="P15" s="31"/>
      <c r="Q15" s="31"/>
    </row>
    <row r="16" spans="1:17" ht="19.5" customHeight="1">
      <c r="A16" s="12"/>
      <c r="B16" s="16" t="s">
        <v>12</v>
      </c>
      <c r="C16" s="15"/>
      <c r="D16" s="12">
        <f aca="true" t="shared" si="4" ref="D16:P16">SUM(D14:D15)</f>
        <v>736</v>
      </c>
      <c r="E16" s="16">
        <f t="shared" si="3"/>
        <v>736</v>
      </c>
      <c r="F16" s="12">
        <f t="shared" si="4"/>
        <v>700</v>
      </c>
      <c r="G16" s="12">
        <f t="shared" si="4"/>
        <v>0</v>
      </c>
      <c r="H16" s="12">
        <f t="shared" si="4"/>
        <v>36</v>
      </c>
      <c r="I16" s="12">
        <f t="shared" si="4"/>
        <v>0</v>
      </c>
      <c r="J16" s="12">
        <f t="shared" si="4"/>
        <v>0</v>
      </c>
      <c r="K16" s="12">
        <f t="shared" si="4"/>
        <v>0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31"/>
    </row>
    <row r="17" spans="1:17" ht="33" customHeight="1">
      <c r="A17" s="12" t="s">
        <v>26</v>
      </c>
      <c r="B17" s="13" t="s">
        <v>27</v>
      </c>
      <c r="C17" s="15"/>
      <c r="D17" s="11">
        <f>SUM(E17,I17,L17,M17,P17)</f>
        <v>1000</v>
      </c>
      <c r="E17" s="16">
        <f t="shared" si="3"/>
        <v>0</v>
      </c>
      <c r="F17" s="30"/>
      <c r="G17" s="22"/>
      <c r="H17" s="22"/>
      <c r="I17" s="16">
        <f>SUM(J17:K17)</f>
        <v>0</v>
      </c>
      <c r="J17" s="37"/>
      <c r="K17" s="29"/>
      <c r="L17" s="29"/>
      <c r="M17" s="21">
        <f>SUM(N17:O17)</f>
        <v>1000</v>
      </c>
      <c r="N17" s="29">
        <v>1000</v>
      </c>
      <c r="O17" s="22"/>
      <c r="P17" s="31"/>
      <c r="Q17" s="31"/>
    </row>
    <row r="18" spans="1:17" ht="30.75" customHeight="1">
      <c r="A18" s="12"/>
      <c r="B18" s="13" t="s">
        <v>28</v>
      </c>
      <c r="C18" s="15"/>
      <c r="D18" s="11">
        <f>SUM(E18,I18,L18,M18,P18)</f>
        <v>300</v>
      </c>
      <c r="E18" s="16">
        <f t="shared" si="3"/>
        <v>300</v>
      </c>
      <c r="F18" s="31"/>
      <c r="G18" s="30">
        <v>300</v>
      </c>
      <c r="H18" s="30"/>
      <c r="I18" s="16">
        <f>SUM(J18:K18)</f>
        <v>0</v>
      </c>
      <c r="J18" s="16"/>
      <c r="K18" s="16"/>
      <c r="L18" s="16"/>
      <c r="M18" s="21">
        <f>SUM(N18:O18)</f>
        <v>0</v>
      </c>
      <c r="N18" s="12"/>
      <c r="O18" s="12"/>
      <c r="P18" s="31"/>
      <c r="Q18" s="31"/>
    </row>
    <row r="19" spans="1:17" ht="33" customHeight="1">
      <c r="A19" s="12"/>
      <c r="B19" s="13" t="s">
        <v>29</v>
      </c>
      <c r="C19" s="15"/>
      <c r="D19" s="11">
        <f>SUM(E19,I19,L19,M19,P19)</f>
        <v>250</v>
      </c>
      <c r="E19" s="16">
        <f t="shared" si="3"/>
        <v>250</v>
      </c>
      <c r="F19" s="32"/>
      <c r="G19" s="30">
        <v>250</v>
      </c>
      <c r="H19" s="30"/>
      <c r="I19" s="16">
        <f>SUM(J19:K19)</f>
        <v>0</v>
      </c>
      <c r="J19" s="16"/>
      <c r="K19" s="16"/>
      <c r="L19" s="16"/>
      <c r="M19" s="21">
        <f>SUM(N19:O19)</f>
        <v>0</v>
      </c>
      <c r="N19" s="12"/>
      <c r="O19" s="12"/>
      <c r="P19" s="31"/>
      <c r="Q19" s="31"/>
    </row>
    <row r="20" spans="1:17" ht="33" customHeight="1">
      <c r="A20" s="12"/>
      <c r="B20" s="13" t="s">
        <v>30</v>
      </c>
      <c r="C20" s="15"/>
      <c r="D20" s="11">
        <f>SUM(E20,I20,L20,M20,P20)</f>
        <v>265</v>
      </c>
      <c r="E20" s="16">
        <f t="shared" si="3"/>
        <v>265</v>
      </c>
      <c r="F20" s="30">
        <v>265</v>
      </c>
      <c r="G20" s="12"/>
      <c r="H20" s="12"/>
      <c r="I20" s="16">
        <f>SUM(J20:K20)</f>
        <v>0</v>
      </c>
      <c r="J20" s="16"/>
      <c r="K20" s="16"/>
      <c r="L20" s="16"/>
      <c r="M20" s="21">
        <f>SUM(N20:O20)</f>
        <v>0</v>
      </c>
      <c r="N20" s="12"/>
      <c r="O20" s="12"/>
      <c r="P20" s="31"/>
      <c r="Q20" s="31"/>
    </row>
    <row r="21" spans="1:17" ht="22.5" customHeight="1">
      <c r="A21" s="12"/>
      <c r="B21" s="13" t="s">
        <v>23</v>
      </c>
      <c r="C21" s="15"/>
      <c r="D21" s="11">
        <f>SUM(E21,I21,L21,M21,P21)</f>
        <v>37</v>
      </c>
      <c r="E21" s="16">
        <f t="shared" si="3"/>
        <v>37</v>
      </c>
      <c r="F21" s="30"/>
      <c r="G21" s="12"/>
      <c r="H21" s="12">
        <v>37</v>
      </c>
      <c r="I21" s="16"/>
      <c r="J21" s="12"/>
      <c r="K21" s="12"/>
      <c r="L21" s="12"/>
      <c r="M21" s="21"/>
      <c r="N21" s="12"/>
      <c r="O21" s="12"/>
      <c r="P21" s="31"/>
      <c r="Q21" s="31"/>
    </row>
    <row r="22" spans="1:17" ht="19.5" customHeight="1">
      <c r="A22" s="12"/>
      <c r="B22" s="16" t="s">
        <v>12</v>
      </c>
      <c r="C22" s="17"/>
      <c r="D22" s="21">
        <f aca="true" t="shared" si="5" ref="D22:P22">SUM(D17:D21)</f>
        <v>1852</v>
      </c>
      <c r="E22" s="21">
        <f t="shared" si="5"/>
        <v>852</v>
      </c>
      <c r="F22" s="21">
        <f t="shared" si="5"/>
        <v>265</v>
      </c>
      <c r="G22" s="21">
        <f t="shared" si="5"/>
        <v>550</v>
      </c>
      <c r="H22" s="21">
        <f t="shared" si="5"/>
        <v>37</v>
      </c>
      <c r="I22" s="21">
        <f t="shared" si="5"/>
        <v>0</v>
      </c>
      <c r="J22" s="21">
        <f t="shared" si="5"/>
        <v>0</v>
      </c>
      <c r="K22" s="21">
        <f t="shared" si="5"/>
        <v>0</v>
      </c>
      <c r="L22" s="21">
        <f t="shared" si="5"/>
        <v>0</v>
      </c>
      <c r="M22" s="21">
        <f t="shared" si="5"/>
        <v>1000</v>
      </c>
      <c r="N22" s="21">
        <f t="shared" si="5"/>
        <v>1000</v>
      </c>
      <c r="O22" s="21">
        <f t="shared" si="5"/>
        <v>0</v>
      </c>
      <c r="P22" s="21">
        <f t="shared" si="5"/>
        <v>0</v>
      </c>
      <c r="Q22" s="31"/>
    </row>
    <row r="23" spans="1:17" ht="36" customHeight="1">
      <c r="A23" s="12" t="s">
        <v>31</v>
      </c>
      <c r="B23" s="13" t="s">
        <v>32</v>
      </c>
      <c r="C23" s="22" t="s">
        <v>18</v>
      </c>
      <c r="D23" s="11">
        <f aca="true" t="shared" si="6" ref="D22:D33">SUM(E23,I23,L23,M23,P23)</f>
        <v>200</v>
      </c>
      <c r="E23" s="16">
        <f t="shared" si="3"/>
        <v>200</v>
      </c>
      <c r="F23" s="16"/>
      <c r="G23" s="30">
        <v>200</v>
      </c>
      <c r="H23" s="30"/>
      <c r="I23" s="16">
        <f aca="true" t="shared" si="7" ref="I22:I33">SUM(J23:K23)</f>
        <v>0</v>
      </c>
      <c r="J23" s="16"/>
      <c r="K23" s="16"/>
      <c r="L23" s="16"/>
      <c r="M23" s="21">
        <f aca="true" t="shared" si="8" ref="M22:M33">SUM(N23:O23)</f>
        <v>0</v>
      </c>
      <c r="N23" s="12"/>
      <c r="O23" s="12"/>
      <c r="P23" s="31"/>
      <c r="Q23" s="31"/>
    </row>
    <row r="24" spans="1:17" s="3" customFormat="1" ht="21.75" customHeight="1">
      <c r="A24" s="12" t="s">
        <v>33</v>
      </c>
      <c r="B24" s="13" t="s">
        <v>34</v>
      </c>
      <c r="C24" s="14" t="s">
        <v>18</v>
      </c>
      <c r="D24" s="11">
        <f t="shared" si="6"/>
        <v>578</v>
      </c>
      <c r="E24" s="16">
        <f t="shared" si="3"/>
        <v>578</v>
      </c>
      <c r="F24" s="29"/>
      <c r="G24" s="30">
        <v>578</v>
      </c>
      <c r="H24" s="30"/>
      <c r="I24" s="16">
        <f t="shared" si="7"/>
        <v>0</v>
      </c>
      <c r="J24" s="29"/>
      <c r="K24" s="29"/>
      <c r="L24" s="29"/>
      <c r="M24" s="21">
        <f t="shared" si="8"/>
        <v>0</v>
      </c>
      <c r="N24" s="22"/>
      <c r="O24" s="22"/>
      <c r="P24" s="40"/>
      <c r="Q24" s="40"/>
    </row>
    <row r="25" spans="1:17" ht="21.75" customHeight="1">
      <c r="A25" s="12"/>
      <c r="B25" s="13" t="s">
        <v>35</v>
      </c>
      <c r="C25" s="15"/>
      <c r="D25" s="11">
        <f t="shared" si="6"/>
        <v>190</v>
      </c>
      <c r="E25" s="16">
        <f t="shared" si="3"/>
        <v>190</v>
      </c>
      <c r="F25" s="29"/>
      <c r="G25" s="30">
        <v>190</v>
      </c>
      <c r="H25" s="30"/>
      <c r="I25" s="16">
        <f t="shared" si="7"/>
        <v>0</v>
      </c>
      <c r="J25" s="29"/>
      <c r="K25" s="29"/>
      <c r="L25" s="29"/>
      <c r="M25" s="21">
        <f t="shared" si="8"/>
        <v>0</v>
      </c>
      <c r="N25" s="22"/>
      <c r="O25" s="22"/>
      <c r="P25" s="31"/>
      <c r="Q25" s="31"/>
    </row>
    <row r="26" spans="1:17" ht="19.5" customHeight="1">
      <c r="A26" s="12"/>
      <c r="B26" s="16" t="s">
        <v>12</v>
      </c>
      <c r="C26" s="17"/>
      <c r="D26" s="16">
        <f aca="true" t="shared" si="9" ref="D26:P26">SUM(D24:D25)</f>
        <v>768</v>
      </c>
      <c r="E26" s="16">
        <f t="shared" si="3"/>
        <v>768</v>
      </c>
      <c r="F26" s="16">
        <f t="shared" si="9"/>
        <v>0</v>
      </c>
      <c r="G26" s="16">
        <f t="shared" si="9"/>
        <v>768</v>
      </c>
      <c r="H26" s="16">
        <f t="shared" si="9"/>
        <v>0</v>
      </c>
      <c r="I26" s="16">
        <f t="shared" si="9"/>
        <v>0</v>
      </c>
      <c r="J26" s="16">
        <f t="shared" si="9"/>
        <v>0</v>
      </c>
      <c r="K26" s="16">
        <f t="shared" si="9"/>
        <v>0</v>
      </c>
      <c r="L26" s="16">
        <f t="shared" si="9"/>
        <v>0</v>
      </c>
      <c r="M26" s="16">
        <f t="shared" si="9"/>
        <v>0</v>
      </c>
      <c r="N26" s="16">
        <f t="shared" si="9"/>
        <v>0</v>
      </c>
      <c r="O26" s="16">
        <f t="shared" si="9"/>
        <v>0</v>
      </c>
      <c r="P26" s="16">
        <f t="shared" si="9"/>
        <v>0</v>
      </c>
      <c r="Q26" s="31"/>
    </row>
    <row r="27" spans="1:17" ht="19.5" customHeight="1">
      <c r="A27" s="12" t="s">
        <v>36</v>
      </c>
      <c r="B27" s="23" t="s">
        <v>37</v>
      </c>
      <c r="C27" s="14" t="s">
        <v>18</v>
      </c>
      <c r="D27" s="11">
        <f t="shared" si="6"/>
        <v>1500</v>
      </c>
      <c r="E27" s="16">
        <f t="shared" si="3"/>
        <v>1500</v>
      </c>
      <c r="F27" s="29"/>
      <c r="G27" s="30">
        <v>1500</v>
      </c>
      <c r="H27" s="30"/>
      <c r="I27" s="16">
        <f t="shared" si="7"/>
        <v>0</v>
      </c>
      <c r="J27" s="29"/>
      <c r="K27" s="29"/>
      <c r="L27" s="29"/>
      <c r="M27" s="21">
        <f t="shared" si="8"/>
        <v>0</v>
      </c>
      <c r="N27" s="22"/>
      <c r="O27" s="30"/>
      <c r="P27" s="31"/>
      <c r="Q27" s="31"/>
    </row>
    <row r="28" spans="1:17" ht="19.5" customHeight="1">
      <c r="A28" s="12"/>
      <c r="B28" s="23" t="s">
        <v>38</v>
      </c>
      <c r="C28" s="15"/>
      <c r="D28" s="11">
        <f t="shared" si="6"/>
        <v>450</v>
      </c>
      <c r="E28" s="16">
        <f t="shared" si="3"/>
        <v>0</v>
      </c>
      <c r="F28" s="29"/>
      <c r="G28" s="30"/>
      <c r="H28" s="30"/>
      <c r="I28" s="16">
        <f t="shared" si="7"/>
        <v>0</v>
      </c>
      <c r="J28" s="29"/>
      <c r="K28" s="29"/>
      <c r="L28" s="29"/>
      <c r="M28" s="21">
        <f t="shared" si="8"/>
        <v>450</v>
      </c>
      <c r="N28" s="22"/>
      <c r="O28" s="41">
        <v>450</v>
      </c>
      <c r="P28" s="31"/>
      <c r="Q28" s="31"/>
    </row>
    <row r="29" spans="1:17" ht="19.5" customHeight="1">
      <c r="A29" s="12"/>
      <c r="B29" s="23" t="s">
        <v>39</v>
      </c>
      <c r="C29" s="15"/>
      <c r="D29" s="11">
        <f t="shared" si="6"/>
        <v>550</v>
      </c>
      <c r="E29" s="16">
        <f t="shared" si="3"/>
        <v>0</v>
      </c>
      <c r="F29" s="16"/>
      <c r="G29" s="30"/>
      <c r="H29" s="30"/>
      <c r="I29" s="16">
        <f t="shared" si="7"/>
        <v>0</v>
      </c>
      <c r="J29" s="16"/>
      <c r="K29" s="16"/>
      <c r="L29" s="16"/>
      <c r="M29" s="21">
        <f t="shared" si="8"/>
        <v>550</v>
      </c>
      <c r="N29" s="12"/>
      <c r="O29" s="42">
        <v>550</v>
      </c>
      <c r="P29" s="31"/>
      <c r="Q29" s="31"/>
    </row>
    <row r="30" spans="1:17" ht="21.75" customHeight="1">
      <c r="A30" s="12"/>
      <c r="B30" s="23" t="s">
        <v>40</v>
      </c>
      <c r="C30" s="15"/>
      <c r="D30" s="11">
        <f t="shared" si="6"/>
        <v>140</v>
      </c>
      <c r="E30" s="16">
        <f t="shared" si="3"/>
        <v>140</v>
      </c>
      <c r="F30" s="16"/>
      <c r="G30" s="33">
        <v>140</v>
      </c>
      <c r="H30" s="33"/>
      <c r="I30" s="16">
        <f t="shared" si="7"/>
        <v>0</v>
      </c>
      <c r="J30" s="16"/>
      <c r="K30" s="16"/>
      <c r="L30" s="16"/>
      <c r="M30" s="21">
        <f t="shared" si="8"/>
        <v>0</v>
      </c>
      <c r="N30" s="12"/>
      <c r="O30" s="33"/>
      <c r="P30" s="31"/>
      <c r="Q30" s="31"/>
    </row>
    <row r="31" spans="1:17" ht="18" customHeight="1">
      <c r="A31" s="12"/>
      <c r="B31" s="13" t="s">
        <v>23</v>
      </c>
      <c r="C31" s="15"/>
      <c r="D31" s="11">
        <f t="shared" si="6"/>
        <v>5</v>
      </c>
      <c r="E31" s="16">
        <f t="shared" si="3"/>
        <v>5</v>
      </c>
      <c r="F31" s="16"/>
      <c r="G31" s="33"/>
      <c r="H31" s="33">
        <v>5</v>
      </c>
      <c r="I31" s="16"/>
      <c r="J31" s="16"/>
      <c r="K31" s="16"/>
      <c r="L31" s="16"/>
      <c r="M31" s="21"/>
      <c r="N31" s="12"/>
      <c r="O31" s="33"/>
      <c r="P31" s="31"/>
      <c r="Q31" s="31"/>
    </row>
    <row r="32" spans="1:17" ht="21" customHeight="1">
      <c r="A32" s="12"/>
      <c r="B32" s="16" t="s">
        <v>12</v>
      </c>
      <c r="C32" s="17"/>
      <c r="D32" s="16">
        <f aca="true" t="shared" si="10" ref="D32:P32">SUM(D27:D31)</f>
        <v>2645</v>
      </c>
      <c r="E32" s="16">
        <f t="shared" si="10"/>
        <v>1645</v>
      </c>
      <c r="F32" s="16">
        <f t="shared" si="10"/>
        <v>0</v>
      </c>
      <c r="G32" s="16">
        <f t="shared" si="10"/>
        <v>1640</v>
      </c>
      <c r="H32" s="16">
        <f t="shared" si="10"/>
        <v>5</v>
      </c>
      <c r="I32" s="16">
        <f t="shared" si="10"/>
        <v>0</v>
      </c>
      <c r="J32" s="16">
        <f t="shared" si="10"/>
        <v>0</v>
      </c>
      <c r="K32" s="16">
        <f t="shared" si="10"/>
        <v>0</v>
      </c>
      <c r="L32" s="16">
        <f t="shared" si="10"/>
        <v>0</v>
      </c>
      <c r="M32" s="16">
        <f t="shared" si="10"/>
        <v>1000</v>
      </c>
      <c r="N32" s="16">
        <f t="shared" si="10"/>
        <v>0</v>
      </c>
      <c r="O32" s="16">
        <f t="shared" si="10"/>
        <v>1000</v>
      </c>
      <c r="P32" s="16">
        <f t="shared" si="10"/>
        <v>0</v>
      </c>
      <c r="Q32" s="31"/>
    </row>
    <row r="33" spans="1:17" ht="33" customHeight="1">
      <c r="A33" s="12" t="s">
        <v>41</v>
      </c>
      <c r="B33" s="24" t="s">
        <v>42</v>
      </c>
      <c r="C33" s="14" t="s">
        <v>18</v>
      </c>
      <c r="D33" s="11">
        <f>SUM(E33,I33,L33,M33,P33)</f>
        <v>400</v>
      </c>
      <c r="E33" s="16">
        <f>SUM(F33:H33)</f>
        <v>0</v>
      </c>
      <c r="F33" s="29"/>
      <c r="G33" s="29"/>
      <c r="H33" s="29"/>
      <c r="I33" s="16">
        <f>SUM(J33:K33)</f>
        <v>400</v>
      </c>
      <c r="J33" s="29"/>
      <c r="K33" s="29">
        <v>400</v>
      </c>
      <c r="L33" s="29"/>
      <c r="M33" s="21">
        <f>SUM(N33:O33)</f>
        <v>0</v>
      </c>
      <c r="N33" s="22"/>
      <c r="O33" s="22"/>
      <c r="P33" s="31"/>
      <c r="Q33" s="31"/>
    </row>
    <row r="34" spans="1:17" ht="30.75" customHeight="1">
      <c r="A34" s="12" t="s">
        <v>43</v>
      </c>
      <c r="B34" s="13" t="s">
        <v>44</v>
      </c>
      <c r="C34" s="17"/>
      <c r="D34" s="11">
        <f>SUM(E34,I34,L34,M34,P34)</f>
        <v>350</v>
      </c>
      <c r="E34" s="16">
        <f>SUM(F34:H34)</f>
        <v>0</v>
      </c>
      <c r="F34" s="30"/>
      <c r="G34" s="29"/>
      <c r="H34" s="29"/>
      <c r="I34" s="16">
        <f>SUM(J34:K34)</f>
        <v>350</v>
      </c>
      <c r="J34" s="30">
        <v>350</v>
      </c>
      <c r="K34" s="29"/>
      <c r="L34" s="29"/>
      <c r="M34" s="21">
        <f>SUM(N34:O34)</f>
        <v>0</v>
      </c>
      <c r="N34" s="22"/>
      <c r="O34" s="22"/>
      <c r="P34" s="31"/>
      <c r="Q34" s="31"/>
    </row>
  </sheetData>
  <sheetProtection/>
  <mergeCells count="22">
    <mergeCell ref="A2:Q2"/>
    <mergeCell ref="E4:P4"/>
    <mergeCell ref="E5:H5"/>
    <mergeCell ref="I5:K5"/>
    <mergeCell ref="M5:O5"/>
    <mergeCell ref="A7:B7"/>
    <mergeCell ref="A4:A6"/>
    <mergeCell ref="A8:A10"/>
    <mergeCell ref="A11:A13"/>
    <mergeCell ref="A14:A16"/>
    <mergeCell ref="A17:A22"/>
    <mergeCell ref="A24:A26"/>
    <mergeCell ref="A27:A32"/>
    <mergeCell ref="B4:B6"/>
    <mergeCell ref="C4:C6"/>
    <mergeCell ref="C8:C10"/>
    <mergeCell ref="C11:C22"/>
    <mergeCell ref="C24:C26"/>
    <mergeCell ref="C27:C32"/>
    <mergeCell ref="C33:C34"/>
    <mergeCell ref="D4:D6"/>
    <mergeCell ref="Q4:Q6"/>
  </mergeCells>
  <printOptions horizontalCentered="1"/>
  <pageMargins left="0.5506944444444445" right="0.3541666666666667" top="1.1805555555555556" bottom="0.7868055555555555" header="0.5118055555555555" footer="0.5118055555555555"/>
  <pageSetup fitToHeight="0" fitToWidth="1" horizontalDpi="600" verticalDpi="600" orientation="landscape" paperSize="9" scale="6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2017-04-06T02:56:11Z</cp:lastPrinted>
  <dcterms:created xsi:type="dcterms:W3CDTF">1996-12-22T01:32:42Z</dcterms:created>
  <dcterms:modified xsi:type="dcterms:W3CDTF">2022-04-07T14:07:36Z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