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040" windowHeight="94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Sheet1!$2:$4</definedName>
  </definedNames>
  <calcPr calcId="144525"/>
</workbook>
</file>

<file path=xl/calcChain.xml><?xml version="1.0" encoding="utf-8"?>
<calcChain xmlns="http://schemas.openxmlformats.org/spreadsheetml/2006/main">
  <c r="F59" i="1"/>
  <c r="E59"/>
  <c r="A59"/>
  <c r="F58"/>
  <c r="E58"/>
  <c r="F52"/>
  <c r="E52"/>
  <c r="F48"/>
  <c r="E48"/>
  <c r="F43"/>
  <c r="E43"/>
  <c r="F35"/>
  <c r="E35"/>
  <c r="F29"/>
  <c r="E29"/>
  <c r="E25"/>
  <c r="F22"/>
  <c r="E22"/>
  <c r="F14"/>
  <c r="E14"/>
  <c r="E12"/>
  <c r="F9"/>
  <c r="E9"/>
</calcChain>
</file>

<file path=xl/sharedStrings.xml><?xml version="1.0" encoding="utf-8"?>
<sst xmlns="http://schemas.openxmlformats.org/spreadsheetml/2006/main" count="256" uniqueCount="193">
  <si>
    <t>附件3</t>
  </si>
  <si>
    <t>泾源县科级干部包抓移民安置区名单</t>
  </si>
  <si>
    <t>序号</t>
  </si>
  <si>
    <t>乡镇</t>
  </si>
  <si>
    <t>移民安置区</t>
  </si>
  <si>
    <t>移民类别</t>
  </si>
  <si>
    <t>移民基本情况</t>
  </si>
  <si>
    <t>科级领导姓名</t>
  </si>
  <si>
    <t>职务</t>
  </si>
  <si>
    <t>责任单位</t>
  </si>
  <si>
    <t>备注</t>
  </si>
  <si>
    <t>户数</t>
  </si>
  <si>
    <t>人数</t>
  </si>
  <si>
    <t>香水镇   泾河社区</t>
  </si>
  <si>
    <t>福馨苑小区</t>
  </si>
  <si>
    <t>“十二五”县内劳务移民</t>
  </si>
  <si>
    <t>张小飞</t>
  </si>
  <si>
    <t>县乡村振兴局党组书记、局长</t>
  </si>
  <si>
    <t xml:space="preserve">   县乡村振兴局                     </t>
  </si>
  <si>
    <t>重点社区</t>
  </si>
  <si>
    <t>馨苑小区</t>
  </si>
  <si>
    <t>马银全</t>
  </si>
  <si>
    <t>香水镇党委书记</t>
  </si>
  <si>
    <t>香水镇人民政府</t>
  </si>
  <si>
    <t>文华苑小区</t>
  </si>
  <si>
    <t>“十三五”县内劳务移民</t>
  </si>
  <si>
    <t>拜艳丽</t>
  </si>
  <si>
    <t xml:space="preserve">县民政局党组书记、局长  </t>
  </si>
  <si>
    <t xml:space="preserve"> 县民政局   </t>
  </si>
  <si>
    <t>绿洲豪庭小区</t>
  </si>
  <si>
    <t>马海霞</t>
  </si>
  <si>
    <t>县民政局党组成员、副局长</t>
  </si>
  <si>
    <t>小计</t>
  </si>
  <si>
    <t>香水镇   百泉社区</t>
  </si>
  <si>
    <t>福苑小区</t>
  </si>
  <si>
    <t xml:space="preserve">褚月霞          </t>
  </si>
  <si>
    <t xml:space="preserve">香水镇党委副书记、政府镇长                     </t>
  </si>
  <si>
    <t xml:space="preserve">香水镇人民政府                            </t>
  </si>
  <si>
    <t>盈德文化商贸A区一期</t>
  </si>
  <si>
    <t>刘玉祥</t>
  </si>
  <si>
    <t>县乡村振兴局党组成员、副局长</t>
  </si>
  <si>
    <t>县乡村振兴局</t>
  </si>
  <si>
    <t>北山小区</t>
  </si>
  <si>
    <t>何连明</t>
  </si>
  <si>
    <t xml:space="preserve">县民政局党组成员、副局长 </t>
  </si>
  <si>
    <t>县民政局</t>
  </si>
  <si>
    <t>盈德文化商贸C区二期</t>
  </si>
  <si>
    <t>禹广军</t>
  </si>
  <si>
    <t>县乡村振兴服务中心主任</t>
  </si>
  <si>
    <t>香水镇   香水社区</t>
  </si>
  <si>
    <t>金域华庭小区</t>
  </si>
  <si>
    <t xml:space="preserve">魏红姣         </t>
  </si>
  <si>
    <t xml:space="preserve">香水镇副镇长                       </t>
  </si>
  <si>
    <t xml:space="preserve">香水镇人民政府            </t>
  </si>
  <si>
    <t>香 水 镇</t>
  </si>
  <si>
    <t>大庄村</t>
  </si>
  <si>
    <t>“十一五”试点移民村</t>
  </si>
  <si>
    <t>王  真</t>
  </si>
  <si>
    <t>县教体局党组书记、局长</t>
  </si>
  <si>
    <t>县教体局</t>
  </si>
  <si>
    <t>城关村八组</t>
  </si>
  <si>
    <t>赵宝安</t>
  </si>
  <si>
    <t>县自然资源局党组书记、局长</t>
  </si>
  <si>
    <t>县自然资源局</t>
  </si>
  <si>
    <t>下寺村</t>
  </si>
  <si>
    <t>“十一五”库区移民村</t>
  </si>
  <si>
    <t>兰银萍</t>
  </si>
  <si>
    <t>县妇联党组书记、主席</t>
  </si>
  <si>
    <t>县妇联</t>
  </si>
  <si>
    <t>园子村</t>
  </si>
  <si>
    <t>“十二五”生态移民</t>
  </si>
  <si>
    <t>马  强</t>
  </si>
  <si>
    <t>县住建局党组成员、副局长</t>
  </si>
  <si>
    <t>县住建局</t>
  </si>
  <si>
    <t>杨家村</t>
  </si>
  <si>
    <t>禹贵喜</t>
  </si>
  <si>
    <t>县红十字会常务副会长</t>
  </si>
  <si>
    <t>县红十字会</t>
  </si>
  <si>
    <t>新民乡</t>
  </si>
  <si>
    <t>张台村</t>
  </si>
  <si>
    <t>伍福升</t>
  </si>
  <si>
    <t>新民乡党委书记</t>
  </si>
  <si>
    <t>新民乡人民政府</t>
  </si>
  <si>
    <t>照明村</t>
  </si>
  <si>
    <t>张顾杰</t>
  </si>
  <si>
    <t>新民乡党委副书记、政府乡长</t>
  </si>
  <si>
    <t>先进村</t>
  </si>
  <si>
    <t>马耀星</t>
  </si>
  <si>
    <t>新民乡党委副书记</t>
  </si>
  <si>
    <t>高家沟村</t>
  </si>
  <si>
    <t>兰明堂</t>
  </si>
  <si>
    <t>县人民法院党组成员、副院长</t>
  </si>
  <si>
    <t>县人民法院</t>
  </si>
  <si>
    <t>杨堡村</t>
  </si>
  <si>
    <t>马贵芳</t>
  </si>
  <si>
    <t>县公安局党委委员、副局长</t>
  </si>
  <si>
    <t>县公安局</t>
  </si>
  <si>
    <t>马家河滩村</t>
  </si>
  <si>
    <t>李  伟</t>
  </si>
  <si>
    <t>县水务局党组成员、副局长</t>
  </si>
  <si>
    <t>县水务局</t>
  </si>
  <si>
    <t>泾河源镇</t>
  </si>
  <si>
    <t>泾光村</t>
  </si>
  <si>
    <t>“十一五”试点移民</t>
  </si>
  <si>
    <t>于秀峰</t>
  </si>
  <si>
    <t>县疾控中心主任</t>
  </si>
  <si>
    <t>县疾控中心</t>
  </si>
  <si>
    <t>一个行政村两个安置点</t>
  </si>
  <si>
    <t>兰大庄村</t>
  </si>
  <si>
    <t>马惠平</t>
  </si>
  <si>
    <t>县投资促进服务中心主任</t>
  </si>
  <si>
    <t>县发改局</t>
  </si>
  <si>
    <t>冶家村</t>
  </si>
  <si>
    <t>徐万兴</t>
  </si>
  <si>
    <t>县残联党组书记、理事长</t>
  </si>
  <si>
    <t>县残联</t>
  </si>
  <si>
    <t>白面村小城镇</t>
  </si>
  <si>
    <t>韩满禄</t>
  </si>
  <si>
    <t>泾河源镇党委副书记、政府镇长</t>
  </si>
  <si>
    <t>泾河源镇人民政府</t>
  </si>
  <si>
    <t>龙潭村</t>
  </si>
  <si>
    <t>兰长东</t>
  </si>
  <si>
    <t>县水务局党组书记、局长</t>
  </si>
  <si>
    <t>兴盛乡</t>
  </si>
  <si>
    <t>红旗村</t>
  </si>
  <si>
    <t>马志强</t>
  </si>
  <si>
    <t>下黄村</t>
  </si>
  <si>
    <t>朱  云</t>
  </si>
  <si>
    <t>兴盛乡党委副书记、政府乡长</t>
  </si>
  <si>
    <t>兴盛乡人民政府</t>
  </si>
  <si>
    <t>兴明村</t>
  </si>
  <si>
    <t>兰林广</t>
  </si>
  <si>
    <t>兴盛乡党委委员、人大主席</t>
  </si>
  <si>
    <t>兴盛村</t>
  </si>
  <si>
    <t>马三学</t>
  </si>
  <si>
    <t>县农业农村局党组成员、副局长</t>
  </si>
  <si>
    <t>县农业农村局</t>
  </si>
  <si>
    <t>红星村</t>
  </si>
  <si>
    <t>马天云</t>
  </si>
  <si>
    <t>县委政研室主任</t>
  </si>
  <si>
    <t>县委政研室</t>
  </si>
  <si>
    <t>下金村</t>
  </si>
  <si>
    <t>糟海学</t>
  </si>
  <si>
    <t>县住建局党组书记、局长</t>
  </si>
  <si>
    <t>新旗村</t>
  </si>
  <si>
    <t>余建成</t>
  </si>
  <si>
    <t>兴盛乡党委书记</t>
  </si>
  <si>
    <t>黄花乡</t>
  </si>
  <si>
    <t>红土村</t>
  </si>
  <si>
    <t>陈  宝</t>
  </si>
  <si>
    <t xml:space="preserve">县政协办公室主任 </t>
  </si>
  <si>
    <t>县政协</t>
  </si>
  <si>
    <t>羊槽村</t>
  </si>
  <si>
    <t>吴志建</t>
  </si>
  <si>
    <t>县司法局党组书记、局长</t>
  </si>
  <si>
    <t>县司法局</t>
  </si>
  <si>
    <t>沙塘村</t>
  </si>
  <si>
    <t>平凉庄村</t>
  </si>
  <si>
    <t>奚金飞</t>
  </si>
  <si>
    <t>县交通局党组成员、副局长</t>
  </si>
  <si>
    <t>县交通局</t>
  </si>
  <si>
    <t>六盘山镇</t>
  </si>
  <si>
    <t>周沟村</t>
  </si>
  <si>
    <t>马晓勇</t>
  </si>
  <si>
    <t>县文化旅游广电局党组书记、局长</t>
  </si>
  <si>
    <t>县文化旅游广电局</t>
  </si>
  <si>
    <t>集美村</t>
  </si>
  <si>
    <t>韩志杰</t>
  </si>
  <si>
    <t>六盘山镇党委副书记、政府镇长</t>
  </si>
  <si>
    <t xml:space="preserve">六盘山镇人民政府 </t>
  </si>
  <si>
    <t>合村并居重点村</t>
  </si>
  <si>
    <t>什字村</t>
  </si>
  <si>
    <t>童文治</t>
  </si>
  <si>
    <t>县委政法委副书记</t>
  </si>
  <si>
    <t>县政法委</t>
  </si>
  <si>
    <t>大湾乡</t>
  </si>
  <si>
    <t>四沟村</t>
  </si>
  <si>
    <t>吕忠德</t>
  </si>
  <si>
    <t>县纪委副书记、监委副主任</t>
  </si>
  <si>
    <t>县纪监委</t>
  </si>
  <si>
    <t>董庄村</t>
  </si>
  <si>
    <t>禹兴昌</t>
  </si>
  <si>
    <t>县市场监督管理局党组书记、局长</t>
  </si>
  <si>
    <t>县市场监督管理局</t>
  </si>
  <si>
    <t>苏堡村</t>
  </si>
  <si>
    <t>马卫荣</t>
  </si>
  <si>
    <t>县农业农村局党组成员、局长</t>
  </si>
  <si>
    <t>绿源村</t>
  </si>
  <si>
    <t>马  勇</t>
  </si>
  <si>
    <t>大湾乡党委委员、人大主席</t>
  </si>
  <si>
    <t>大湾乡人民政府</t>
  </si>
  <si>
    <t>大湾村</t>
  </si>
  <si>
    <t>马  锋</t>
  </si>
</sst>
</file>

<file path=xl/styles.xml><?xml version="1.0" encoding="utf-8"?>
<styleSheet xmlns="http://schemas.openxmlformats.org/spreadsheetml/2006/main">
  <fonts count="21">
    <font>
      <sz val="11"/>
      <color theme="1"/>
      <name val="Tahoma"/>
      <charset val="134"/>
    </font>
    <font>
      <sz val="11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Tahoma"/>
      <family val="2"/>
    </font>
    <font>
      <b/>
      <sz val="11"/>
      <color theme="1"/>
      <name val="宋体"/>
      <charset val="134"/>
    </font>
    <font>
      <sz val="18"/>
      <name val="黑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color theme="1"/>
      <name val="仿宋_GB2312"/>
      <charset val="134"/>
    </font>
    <font>
      <b/>
      <sz val="10"/>
      <color theme="1"/>
      <name val="仿宋_GB2312"/>
      <charset val="134"/>
    </font>
    <font>
      <sz val="10"/>
      <name val="仿宋_GB2312"/>
      <charset val="134"/>
    </font>
    <font>
      <b/>
      <sz val="10"/>
      <color rgb="FFFF0000"/>
      <name val="仿宋_GB2312"/>
      <charset val="134"/>
    </font>
    <font>
      <b/>
      <sz val="10"/>
      <name val="仿宋_GB2312"/>
      <charset val="134"/>
    </font>
    <font>
      <b/>
      <sz val="9"/>
      <name val="仿宋_GB2312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 wrapText="1"/>
    </xf>
    <xf numFmtId="0" fontId="10" fillId="3" borderId="2" xfId="0" applyNumberFormat="1" applyFont="1" applyFill="1" applyBorder="1" applyAlignment="1" applyProtection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0" fillId="3" borderId="4" xfId="0" applyNumberFormat="1" applyFont="1" applyFill="1" applyBorder="1" applyAlignment="1" applyProtection="1">
      <alignment horizontal="center" vertical="center" wrapText="1"/>
    </xf>
    <xf numFmtId="0" fontId="10" fillId="3" borderId="3" xfId="0" applyNumberFormat="1" applyFont="1" applyFill="1" applyBorder="1" applyAlignment="1" applyProtection="1">
      <alignment horizontal="center" vertical="center" wrapText="1"/>
    </xf>
    <xf numFmtId="0" fontId="10" fillId="3" borderId="2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1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5" fillId="3" borderId="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4" fillId="3" borderId="1" xfId="0" applyNumberFormat="1" applyFont="1" applyFill="1" applyBorder="1" applyAlignment="1" applyProtection="1">
      <alignment horizontal="center" vertical="center" wrapText="1"/>
    </xf>
    <xf numFmtId="0" fontId="16" fillId="3" borderId="1" xfId="0" applyNumberFormat="1" applyFont="1" applyFill="1" applyBorder="1" applyAlignment="1" applyProtection="1">
      <alignment horizontal="center"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vertical="center"/>
    </xf>
    <xf numFmtId="0" fontId="10" fillId="0" borderId="1" xfId="0" applyFont="1" applyFill="1" applyBorder="1" applyAlignment="1">
      <alignment vertical="center" wrapText="1"/>
    </xf>
    <xf numFmtId="0" fontId="16" fillId="0" borderId="2" xfId="0" applyNumberFormat="1" applyFont="1" applyFill="1" applyBorder="1" applyAlignment="1" applyProtection="1">
      <alignment vertical="center"/>
    </xf>
    <xf numFmtId="0" fontId="12" fillId="2" borderId="1" xfId="0" applyNumberFormat="1" applyFont="1" applyFill="1" applyBorder="1" applyAlignment="1" applyProtection="1">
      <alignment vertical="center"/>
    </xf>
    <xf numFmtId="0" fontId="12" fillId="2" borderId="2" xfId="0" applyNumberFormat="1" applyFont="1" applyFill="1" applyBorder="1" applyAlignment="1" applyProtection="1">
      <alignment vertical="center"/>
    </xf>
    <xf numFmtId="0" fontId="10" fillId="2" borderId="1" xfId="0" applyFont="1" applyFill="1" applyBorder="1" applyAlignment="1">
      <alignment horizontal="center" vertical="top" wrapText="1"/>
    </xf>
    <xf numFmtId="0" fontId="14" fillId="2" borderId="1" xfId="0" applyNumberFormat="1" applyFont="1" applyFill="1" applyBorder="1" applyAlignment="1" applyProtection="1">
      <alignment vertical="center"/>
    </xf>
    <xf numFmtId="0" fontId="12" fillId="2" borderId="5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4" xfId="0" applyNumberFormat="1" applyFont="1" applyFill="1" applyBorder="1" applyAlignment="1" applyProtection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/>
    </xf>
    <xf numFmtId="0" fontId="14" fillId="2" borderId="2" xfId="0" applyNumberFormat="1" applyFont="1" applyFill="1" applyBorder="1" applyAlignment="1" applyProtection="1">
      <alignment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>
      <alignment vertical="center"/>
    </xf>
    <xf numFmtId="0" fontId="14" fillId="2" borderId="4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0" fontId="13" fillId="2" borderId="3" xfId="0" applyNumberFormat="1" applyFont="1" applyFill="1" applyBorder="1" applyAlignment="1" applyProtection="1">
      <alignment horizontal="center" vertical="center" wrapText="1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center" vertical="center"/>
    </xf>
    <xf numFmtId="0" fontId="10" fillId="2" borderId="3" xfId="0" applyNumberFormat="1" applyFont="1" applyFill="1" applyBorder="1" applyAlignment="1" applyProtection="1">
      <alignment horizontal="center" vertical="center"/>
    </xf>
    <xf numFmtId="0" fontId="10" fillId="2" borderId="4" xfId="0" applyNumberFormat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workbookViewId="0">
      <selection activeCell="B17" sqref="B17:B21"/>
    </sheetView>
  </sheetViews>
  <sheetFormatPr defaultColWidth="9" defaultRowHeight="14.25"/>
  <cols>
    <col min="1" max="1" width="5.375" style="7" customWidth="1"/>
    <col min="2" max="2" width="8.375" style="8" customWidth="1"/>
    <col min="3" max="3" width="11.25" style="9" customWidth="1"/>
    <col min="4" max="4" width="20.875" style="9" customWidth="1"/>
    <col min="5" max="5" width="7" style="10" customWidth="1"/>
    <col min="6" max="6" width="6.875" style="10" customWidth="1"/>
    <col min="7" max="7" width="8.875" style="9" customWidth="1"/>
    <col min="8" max="8" width="28.125" style="10" customWidth="1"/>
    <col min="9" max="9" width="17" style="10" customWidth="1"/>
    <col min="10" max="10" width="9.25" customWidth="1"/>
  </cols>
  <sheetData>
    <row r="1" spans="1:10">
      <c r="A1" s="68" t="s">
        <v>0</v>
      </c>
      <c r="B1" s="69"/>
    </row>
    <row r="2" spans="1:10" ht="22.5">
      <c r="A2" s="70" t="s">
        <v>1</v>
      </c>
      <c r="B2" s="70"/>
      <c r="C2" s="71"/>
      <c r="D2" s="71"/>
      <c r="E2" s="70"/>
      <c r="F2" s="70"/>
      <c r="G2" s="70"/>
      <c r="H2" s="70"/>
      <c r="I2" s="70"/>
      <c r="J2" s="70"/>
    </row>
    <row r="3" spans="1:10" ht="24" customHeight="1">
      <c r="A3" s="72" t="s">
        <v>2</v>
      </c>
      <c r="B3" s="73" t="s">
        <v>3</v>
      </c>
      <c r="C3" s="73" t="s">
        <v>4</v>
      </c>
      <c r="D3" s="82" t="s">
        <v>5</v>
      </c>
      <c r="E3" s="72" t="s">
        <v>6</v>
      </c>
      <c r="F3" s="72"/>
      <c r="G3" s="82" t="s">
        <v>7</v>
      </c>
      <c r="H3" s="82" t="s">
        <v>8</v>
      </c>
      <c r="I3" s="82" t="s">
        <v>9</v>
      </c>
      <c r="J3" s="82" t="s">
        <v>10</v>
      </c>
    </row>
    <row r="4" spans="1:10" ht="15.95" customHeight="1">
      <c r="A4" s="72"/>
      <c r="B4" s="73"/>
      <c r="C4" s="73"/>
      <c r="D4" s="82"/>
      <c r="E4" s="11" t="s">
        <v>11</v>
      </c>
      <c r="F4" s="11" t="s">
        <v>12</v>
      </c>
      <c r="G4" s="82"/>
      <c r="H4" s="82"/>
      <c r="I4" s="82"/>
      <c r="J4" s="82"/>
    </row>
    <row r="5" spans="1:10" s="1" customFormat="1" ht="22.5" customHeight="1">
      <c r="A5" s="12">
        <v>1</v>
      </c>
      <c r="B5" s="74" t="s">
        <v>13</v>
      </c>
      <c r="C5" s="12" t="s">
        <v>14</v>
      </c>
      <c r="D5" s="13" t="s">
        <v>15</v>
      </c>
      <c r="E5" s="14">
        <v>504</v>
      </c>
      <c r="F5" s="14">
        <v>2109</v>
      </c>
      <c r="G5" s="15" t="s">
        <v>16</v>
      </c>
      <c r="H5" s="15" t="s">
        <v>17</v>
      </c>
      <c r="I5" s="15" t="s">
        <v>18</v>
      </c>
      <c r="J5" s="83" t="s">
        <v>19</v>
      </c>
    </row>
    <row r="6" spans="1:10" s="1" customFormat="1" ht="22.5" customHeight="1">
      <c r="A6" s="13">
        <v>2</v>
      </c>
      <c r="B6" s="75"/>
      <c r="C6" s="13" t="s">
        <v>20</v>
      </c>
      <c r="D6" s="13" t="s">
        <v>15</v>
      </c>
      <c r="E6" s="16">
        <v>156</v>
      </c>
      <c r="F6" s="16">
        <v>665</v>
      </c>
      <c r="G6" s="15" t="s">
        <v>21</v>
      </c>
      <c r="H6" s="15" t="s">
        <v>22</v>
      </c>
      <c r="I6" s="15" t="s">
        <v>23</v>
      </c>
      <c r="J6" s="84"/>
    </row>
    <row r="7" spans="1:10" s="1" customFormat="1" ht="22.5" customHeight="1">
      <c r="A7" s="13">
        <v>3</v>
      </c>
      <c r="B7" s="75"/>
      <c r="C7" s="13" t="s">
        <v>24</v>
      </c>
      <c r="D7" s="13" t="s">
        <v>25</v>
      </c>
      <c r="E7" s="16">
        <v>151</v>
      </c>
      <c r="F7" s="16">
        <v>695</v>
      </c>
      <c r="G7" s="15" t="s">
        <v>26</v>
      </c>
      <c r="H7" s="15" t="s">
        <v>27</v>
      </c>
      <c r="I7" s="15" t="s">
        <v>28</v>
      </c>
      <c r="J7" s="84"/>
    </row>
    <row r="8" spans="1:10" s="1" customFormat="1" ht="22.5" customHeight="1">
      <c r="A8" s="12">
        <v>4</v>
      </c>
      <c r="B8" s="76"/>
      <c r="C8" s="12" t="s">
        <v>29</v>
      </c>
      <c r="D8" s="13" t="s">
        <v>25</v>
      </c>
      <c r="E8" s="14">
        <v>26</v>
      </c>
      <c r="F8" s="14">
        <v>141</v>
      </c>
      <c r="G8" s="17" t="s">
        <v>30</v>
      </c>
      <c r="H8" s="15" t="s">
        <v>31</v>
      </c>
      <c r="I8" s="15" t="s">
        <v>28</v>
      </c>
      <c r="J8" s="85"/>
    </row>
    <row r="9" spans="1:10" s="1" customFormat="1" ht="22.5" customHeight="1">
      <c r="A9" s="18">
        <v>4</v>
      </c>
      <c r="B9" s="19" t="s">
        <v>32</v>
      </c>
      <c r="C9" s="18"/>
      <c r="D9" s="13"/>
      <c r="E9" s="20">
        <f>SUM(E5:E8)</f>
        <v>837</v>
      </c>
      <c r="F9" s="20">
        <f>SUM(F5:F8)</f>
        <v>3610</v>
      </c>
      <c r="G9" s="15"/>
      <c r="H9" s="15"/>
      <c r="I9" s="15"/>
      <c r="J9" s="47"/>
    </row>
    <row r="10" spans="1:10" s="2" customFormat="1" ht="22.5" customHeight="1">
      <c r="A10" s="21">
        <v>1</v>
      </c>
      <c r="B10" s="74" t="s">
        <v>33</v>
      </c>
      <c r="C10" s="22" t="s">
        <v>34</v>
      </c>
      <c r="D10" s="13" t="s">
        <v>25</v>
      </c>
      <c r="E10" s="23">
        <v>50</v>
      </c>
      <c r="F10" s="23">
        <v>344</v>
      </c>
      <c r="G10" s="15" t="s">
        <v>35</v>
      </c>
      <c r="H10" s="15" t="s">
        <v>36</v>
      </c>
      <c r="I10" s="15" t="s">
        <v>37</v>
      </c>
      <c r="J10" s="86"/>
    </row>
    <row r="11" spans="1:10" s="2" customFormat="1" ht="22.5" customHeight="1">
      <c r="A11" s="24">
        <v>2</v>
      </c>
      <c r="B11" s="75"/>
      <c r="C11" s="22" t="s">
        <v>38</v>
      </c>
      <c r="D11" s="13" t="s">
        <v>25</v>
      </c>
      <c r="E11" s="23">
        <v>76</v>
      </c>
      <c r="F11" s="23">
        <v>478</v>
      </c>
      <c r="G11" s="15" t="s">
        <v>39</v>
      </c>
      <c r="H11" s="15" t="s">
        <v>40</v>
      </c>
      <c r="I11" s="15" t="s">
        <v>41</v>
      </c>
      <c r="J11" s="87"/>
    </row>
    <row r="12" spans="1:10" s="2" customFormat="1" ht="22.5" customHeight="1">
      <c r="A12" s="25">
        <v>3</v>
      </c>
      <c r="B12" s="75"/>
      <c r="C12" s="21" t="s">
        <v>42</v>
      </c>
      <c r="D12" s="13" t="s">
        <v>15</v>
      </c>
      <c r="E12" s="23">
        <f>63+33</f>
        <v>96</v>
      </c>
      <c r="F12" s="23">
        <v>398</v>
      </c>
      <c r="G12" s="15" t="s">
        <v>43</v>
      </c>
      <c r="H12" s="15" t="s">
        <v>44</v>
      </c>
      <c r="I12" s="15" t="s">
        <v>45</v>
      </c>
      <c r="J12" s="87"/>
    </row>
    <row r="13" spans="1:10" s="2" customFormat="1" ht="22.5" customHeight="1">
      <c r="A13" s="22">
        <v>4</v>
      </c>
      <c r="B13" s="76"/>
      <c r="C13" s="22" t="s">
        <v>46</v>
      </c>
      <c r="D13" s="13" t="s">
        <v>25</v>
      </c>
      <c r="E13" s="26">
        <v>207</v>
      </c>
      <c r="F13" s="26">
        <v>946</v>
      </c>
      <c r="G13" s="15" t="s">
        <v>47</v>
      </c>
      <c r="H13" s="15" t="s">
        <v>48</v>
      </c>
      <c r="I13" s="15" t="s">
        <v>41</v>
      </c>
      <c r="J13" s="88"/>
    </row>
    <row r="14" spans="1:10" s="3" customFormat="1" ht="22.5" customHeight="1">
      <c r="A14" s="18">
        <v>4</v>
      </c>
      <c r="B14" s="19" t="s">
        <v>32</v>
      </c>
      <c r="C14" s="27"/>
      <c r="D14" s="28"/>
      <c r="E14" s="29">
        <f>SUM(E10:E13)</f>
        <v>429</v>
      </c>
      <c r="F14" s="29">
        <f>SUM(F10:F13)</f>
        <v>2166</v>
      </c>
      <c r="G14" s="15"/>
      <c r="H14" s="15"/>
      <c r="I14" s="15"/>
      <c r="J14" s="49"/>
    </row>
    <row r="15" spans="1:10" s="1" customFormat="1" ht="24.95" customHeight="1">
      <c r="A15" s="30">
        <v>1</v>
      </c>
      <c r="B15" s="31" t="s">
        <v>49</v>
      </c>
      <c r="C15" s="32" t="s">
        <v>50</v>
      </c>
      <c r="D15" s="32" t="s">
        <v>25</v>
      </c>
      <c r="E15" s="33">
        <v>36</v>
      </c>
      <c r="F15" s="33">
        <v>201</v>
      </c>
      <c r="G15" s="15" t="s">
        <v>51</v>
      </c>
      <c r="H15" s="15" t="s">
        <v>52</v>
      </c>
      <c r="I15" s="48" t="s">
        <v>53</v>
      </c>
      <c r="J15" s="50"/>
    </row>
    <row r="16" spans="1:10" s="3" customFormat="1" ht="21" customHeight="1">
      <c r="A16" s="34">
        <v>1</v>
      </c>
      <c r="B16" s="19" t="s">
        <v>32</v>
      </c>
      <c r="C16" s="34"/>
      <c r="D16" s="35"/>
      <c r="E16" s="36">
        <v>36</v>
      </c>
      <c r="F16" s="36">
        <v>201</v>
      </c>
      <c r="G16" s="37"/>
      <c r="H16" s="38"/>
      <c r="I16" s="51"/>
      <c r="J16" s="52"/>
    </row>
    <row r="17" spans="1:10" s="4" customFormat="1" ht="21" customHeight="1">
      <c r="A17" s="39">
        <v>1</v>
      </c>
      <c r="B17" s="77" t="s">
        <v>54</v>
      </c>
      <c r="C17" s="39" t="s">
        <v>55</v>
      </c>
      <c r="D17" s="12" t="s">
        <v>56</v>
      </c>
      <c r="E17" s="12">
        <v>199</v>
      </c>
      <c r="F17" s="12">
        <v>767</v>
      </c>
      <c r="G17" s="40" t="s">
        <v>57</v>
      </c>
      <c r="H17" s="40" t="s">
        <v>58</v>
      </c>
      <c r="I17" s="40" t="s">
        <v>59</v>
      </c>
      <c r="J17" s="14"/>
    </row>
    <row r="18" spans="1:10" s="4" customFormat="1" ht="22.5" customHeight="1">
      <c r="A18" s="13">
        <v>2</v>
      </c>
      <c r="B18" s="77"/>
      <c r="C18" s="13" t="s">
        <v>60</v>
      </c>
      <c r="D18" s="13" t="s">
        <v>56</v>
      </c>
      <c r="E18" s="13">
        <v>216</v>
      </c>
      <c r="F18" s="13">
        <v>890</v>
      </c>
      <c r="G18" s="40" t="s">
        <v>61</v>
      </c>
      <c r="H18" s="40" t="s">
        <v>62</v>
      </c>
      <c r="I18" s="40" t="s">
        <v>63</v>
      </c>
      <c r="J18" s="53"/>
    </row>
    <row r="19" spans="1:10" s="4" customFormat="1" ht="22.5" customHeight="1">
      <c r="A19" s="13">
        <v>3</v>
      </c>
      <c r="B19" s="77"/>
      <c r="C19" s="13" t="s">
        <v>64</v>
      </c>
      <c r="D19" s="13" t="s">
        <v>65</v>
      </c>
      <c r="E19" s="13">
        <v>75</v>
      </c>
      <c r="F19" s="13">
        <v>285</v>
      </c>
      <c r="G19" s="40" t="s">
        <v>66</v>
      </c>
      <c r="H19" s="40" t="s">
        <v>67</v>
      </c>
      <c r="I19" s="40" t="s">
        <v>68</v>
      </c>
      <c r="J19" s="53"/>
    </row>
    <row r="20" spans="1:10" s="4" customFormat="1" ht="22.5" customHeight="1">
      <c r="A20" s="39">
        <v>4</v>
      </c>
      <c r="B20" s="77"/>
      <c r="C20" s="13" t="s">
        <v>69</v>
      </c>
      <c r="D20" s="13" t="s">
        <v>70</v>
      </c>
      <c r="E20" s="16">
        <v>61</v>
      </c>
      <c r="F20" s="16">
        <v>260</v>
      </c>
      <c r="G20" s="40" t="s">
        <v>71</v>
      </c>
      <c r="H20" s="40" t="s">
        <v>72</v>
      </c>
      <c r="I20" s="40" t="s">
        <v>73</v>
      </c>
      <c r="J20" s="54"/>
    </row>
    <row r="21" spans="1:10" s="4" customFormat="1" ht="22.5" customHeight="1">
      <c r="A21" s="13">
        <v>5</v>
      </c>
      <c r="B21" s="78"/>
      <c r="C21" s="13" t="s">
        <v>74</v>
      </c>
      <c r="D21" s="13" t="s">
        <v>70</v>
      </c>
      <c r="E21" s="16">
        <v>38</v>
      </c>
      <c r="F21" s="16">
        <v>151</v>
      </c>
      <c r="G21" s="40" t="s">
        <v>75</v>
      </c>
      <c r="H21" s="40" t="s">
        <v>76</v>
      </c>
      <c r="I21" s="40" t="s">
        <v>77</v>
      </c>
      <c r="J21" s="55"/>
    </row>
    <row r="22" spans="1:10" s="4" customFormat="1" ht="18" customHeight="1">
      <c r="A22" s="41">
        <v>5</v>
      </c>
      <c r="B22" s="42" t="s">
        <v>32</v>
      </c>
      <c r="C22" s="41"/>
      <c r="D22" s="43"/>
      <c r="E22" s="44">
        <f>SUM(E17:E21)</f>
        <v>589</v>
      </c>
      <c r="F22" s="44">
        <f>SUM(F17:F21)</f>
        <v>2353</v>
      </c>
      <c r="G22" s="40"/>
      <c r="H22" s="40"/>
      <c r="I22" s="40"/>
      <c r="J22" s="56"/>
    </row>
    <row r="23" spans="1:10" s="4" customFormat="1" ht="19.5" customHeight="1">
      <c r="A23" s="16">
        <v>1</v>
      </c>
      <c r="B23" s="79" t="s">
        <v>78</v>
      </c>
      <c r="C23" s="13" t="s">
        <v>79</v>
      </c>
      <c r="D23" s="13" t="s">
        <v>70</v>
      </c>
      <c r="E23" s="16">
        <v>55</v>
      </c>
      <c r="F23" s="16">
        <v>244</v>
      </c>
      <c r="G23" s="13" t="s">
        <v>80</v>
      </c>
      <c r="H23" s="13" t="s">
        <v>81</v>
      </c>
      <c r="I23" s="57" t="s">
        <v>82</v>
      </c>
      <c r="J23" s="58"/>
    </row>
    <row r="24" spans="1:10" s="4" customFormat="1" ht="19.5" customHeight="1">
      <c r="A24" s="16">
        <v>2</v>
      </c>
      <c r="B24" s="79"/>
      <c r="C24" s="13" t="s">
        <v>83</v>
      </c>
      <c r="D24" s="13" t="s">
        <v>70</v>
      </c>
      <c r="E24" s="16">
        <v>50</v>
      </c>
      <c r="F24" s="16">
        <v>203</v>
      </c>
      <c r="G24" s="13" t="s">
        <v>84</v>
      </c>
      <c r="H24" s="13" t="s">
        <v>85</v>
      </c>
      <c r="I24" s="57" t="s">
        <v>82</v>
      </c>
      <c r="J24" s="59"/>
    </row>
    <row r="25" spans="1:10" s="4" customFormat="1" ht="19.5" customHeight="1">
      <c r="A25" s="16">
        <v>3</v>
      </c>
      <c r="B25" s="79"/>
      <c r="C25" s="13" t="s">
        <v>86</v>
      </c>
      <c r="D25" s="13" t="s">
        <v>70</v>
      </c>
      <c r="E25" s="16">
        <f>123+17</f>
        <v>140</v>
      </c>
      <c r="F25" s="16">
        <v>658</v>
      </c>
      <c r="G25" s="13" t="s">
        <v>87</v>
      </c>
      <c r="H25" s="13" t="s">
        <v>88</v>
      </c>
      <c r="I25" s="57" t="s">
        <v>82</v>
      </c>
      <c r="J25" s="53"/>
    </row>
    <row r="26" spans="1:10" s="4" customFormat="1" ht="19.5" customHeight="1">
      <c r="A26" s="16">
        <v>4</v>
      </c>
      <c r="B26" s="79"/>
      <c r="C26" s="13" t="s">
        <v>89</v>
      </c>
      <c r="D26" s="13" t="s">
        <v>70</v>
      </c>
      <c r="E26" s="16">
        <v>44</v>
      </c>
      <c r="F26" s="16">
        <v>215</v>
      </c>
      <c r="G26" s="13" t="s">
        <v>90</v>
      </c>
      <c r="H26" s="13" t="s">
        <v>91</v>
      </c>
      <c r="I26" s="13" t="s">
        <v>92</v>
      </c>
      <c r="J26" s="53"/>
    </row>
    <row r="27" spans="1:10" s="4" customFormat="1" ht="19.5" customHeight="1">
      <c r="A27" s="16">
        <v>5</v>
      </c>
      <c r="B27" s="79"/>
      <c r="C27" s="13" t="s">
        <v>93</v>
      </c>
      <c r="D27" s="13" t="s">
        <v>70</v>
      </c>
      <c r="E27" s="16">
        <v>46</v>
      </c>
      <c r="F27" s="16">
        <v>195</v>
      </c>
      <c r="G27" s="13" t="s">
        <v>94</v>
      </c>
      <c r="H27" s="13" t="s">
        <v>95</v>
      </c>
      <c r="I27" s="13" t="s">
        <v>96</v>
      </c>
      <c r="J27" s="53"/>
    </row>
    <row r="28" spans="1:10" s="4" customFormat="1" ht="19.5" customHeight="1">
      <c r="A28" s="16">
        <v>6</v>
      </c>
      <c r="B28" s="79"/>
      <c r="C28" s="13" t="s">
        <v>97</v>
      </c>
      <c r="D28" s="13" t="s">
        <v>70</v>
      </c>
      <c r="E28" s="16">
        <v>96</v>
      </c>
      <c r="F28" s="16">
        <v>430</v>
      </c>
      <c r="G28" s="13" t="s">
        <v>98</v>
      </c>
      <c r="H28" s="13" t="s">
        <v>99</v>
      </c>
      <c r="I28" s="13" t="s">
        <v>100</v>
      </c>
      <c r="J28" s="53"/>
    </row>
    <row r="29" spans="1:10" s="5" customFormat="1" ht="19.5" customHeight="1">
      <c r="A29" s="44">
        <v>6</v>
      </c>
      <c r="B29" s="42" t="s">
        <v>32</v>
      </c>
      <c r="C29" s="41"/>
      <c r="D29" s="43"/>
      <c r="E29" s="44">
        <f>SUM(E23:E28)</f>
        <v>431</v>
      </c>
      <c r="F29" s="44">
        <f>SUM(F23:F28)</f>
        <v>1945</v>
      </c>
      <c r="G29" s="43"/>
      <c r="H29" s="42"/>
      <c r="I29" s="42"/>
      <c r="J29" s="56"/>
    </row>
    <row r="30" spans="1:10" s="4" customFormat="1" ht="35.1" customHeight="1">
      <c r="A30" s="13">
        <v>1</v>
      </c>
      <c r="B30" s="80" t="s">
        <v>101</v>
      </c>
      <c r="C30" s="13" t="s">
        <v>102</v>
      </c>
      <c r="D30" s="13" t="s">
        <v>103</v>
      </c>
      <c r="E30" s="13">
        <v>150</v>
      </c>
      <c r="F30" s="13">
        <v>596</v>
      </c>
      <c r="G30" s="40" t="s">
        <v>104</v>
      </c>
      <c r="H30" s="40" t="s">
        <v>105</v>
      </c>
      <c r="I30" s="60" t="s">
        <v>106</v>
      </c>
      <c r="J30" s="60" t="s">
        <v>107</v>
      </c>
    </row>
    <row r="31" spans="1:10" s="4" customFormat="1" ht="19.5" customHeight="1">
      <c r="A31" s="16">
        <v>2</v>
      </c>
      <c r="B31" s="77"/>
      <c r="C31" s="13" t="s">
        <v>108</v>
      </c>
      <c r="D31" s="13" t="s">
        <v>70</v>
      </c>
      <c r="E31" s="16">
        <v>68</v>
      </c>
      <c r="F31" s="16">
        <v>326</v>
      </c>
      <c r="G31" s="40" t="s">
        <v>109</v>
      </c>
      <c r="H31" s="40" t="s">
        <v>110</v>
      </c>
      <c r="I31" s="40" t="s">
        <v>111</v>
      </c>
      <c r="J31" s="40"/>
    </row>
    <row r="32" spans="1:10" s="4" customFormat="1" ht="19.5" customHeight="1">
      <c r="A32" s="13">
        <v>3</v>
      </c>
      <c r="B32" s="77"/>
      <c r="C32" s="13" t="s">
        <v>112</v>
      </c>
      <c r="D32" s="13" t="s">
        <v>70</v>
      </c>
      <c r="E32" s="16">
        <v>78</v>
      </c>
      <c r="F32" s="16">
        <v>318</v>
      </c>
      <c r="G32" s="40" t="s">
        <v>113</v>
      </c>
      <c r="H32" s="40" t="s">
        <v>114</v>
      </c>
      <c r="I32" s="40" t="s">
        <v>115</v>
      </c>
      <c r="J32" s="53"/>
    </row>
    <row r="33" spans="1:10" s="4" customFormat="1" ht="19.5" customHeight="1">
      <c r="A33" s="16">
        <v>4</v>
      </c>
      <c r="B33" s="77"/>
      <c r="C33" s="13" t="s">
        <v>116</v>
      </c>
      <c r="D33" s="13" t="s">
        <v>70</v>
      </c>
      <c r="E33" s="16">
        <v>148</v>
      </c>
      <c r="F33" s="16">
        <v>609</v>
      </c>
      <c r="G33" s="40" t="s">
        <v>117</v>
      </c>
      <c r="H33" s="40" t="s">
        <v>118</v>
      </c>
      <c r="I33" s="40" t="s">
        <v>119</v>
      </c>
      <c r="J33" s="40"/>
    </row>
    <row r="34" spans="1:10" s="4" customFormat="1" ht="19.5" customHeight="1">
      <c r="A34" s="16">
        <v>5</v>
      </c>
      <c r="B34" s="78"/>
      <c r="C34" s="13" t="s">
        <v>120</v>
      </c>
      <c r="D34" s="13" t="s">
        <v>70</v>
      </c>
      <c r="E34" s="16">
        <v>130</v>
      </c>
      <c r="F34" s="16">
        <v>549</v>
      </c>
      <c r="G34" s="40" t="s">
        <v>121</v>
      </c>
      <c r="H34" s="40" t="s">
        <v>122</v>
      </c>
      <c r="I34" s="40" t="s">
        <v>100</v>
      </c>
      <c r="J34" s="53"/>
    </row>
    <row r="35" spans="1:10" s="5" customFormat="1" ht="12.95" customHeight="1">
      <c r="A35" s="44">
        <v>5</v>
      </c>
      <c r="B35" s="42" t="s">
        <v>32</v>
      </c>
      <c r="C35" s="41"/>
      <c r="D35" s="43"/>
      <c r="E35" s="44">
        <f>SUM(E30:E34)</f>
        <v>574</v>
      </c>
      <c r="F35" s="44">
        <f>SUM(F30:F34)</f>
        <v>2398</v>
      </c>
      <c r="G35" s="40"/>
      <c r="H35" s="40"/>
      <c r="I35" s="40"/>
      <c r="J35" s="56"/>
    </row>
    <row r="36" spans="1:10" s="4" customFormat="1" ht="18" customHeight="1">
      <c r="A36" s="16">
        <v>1</v>
      </c>
      <c r="B36" s="79" t="s">
        <v>123</v>
      </c>
      <c r="C36" s="13" t="s">
        <v>124</v>
      </c>
      <c r="D36" s="13" t="s">
        <v>70</v>
      </c>
      <c r="E36" s="16">
        <v>103</v>
      </c>
      <c r="F36" s="16">
        <v>334</v>
      </c>
      <c r="G36" s="40" t="s">
        <v>125</v>
      </c>
      <c r="H36" s="40" t="s">
        <v>72</v>
      </c>
      <c r="I36" s="40" t="s">
        <v>73</v>
      </c>
      <c r="J36" s="53"/>
    </row>
    <row r="37" spans="1:10" s="4" customFormat="1" ht="15.95" customHeight="1">
      <c r="A37" s="16">
        <v>2</v>
      </c>
      <c r="B37" s="79"/>
      <c r="C37" s="13" t="s">
        <v>126</v>
      </c>
      <c r="D37" s="13" t="s">
        <v>70</v>
      </c>
      <c r="E37" s="16">
        <v>57</v>
      </c>
      <c r="F37" s="16">
        <v>242</v>
      </c>
      <c r="G37" s="40" t="s">
        <v>127</v>
      </c>
      <c r="H37" s="40" t="s">
        <v>128</v>
      </c>
      <c r="I37" s="40" t="s">
        <v>129</v>
      </c>
      <c r="J37" s="53"/>
    </row>
    <row r="38" spans="1:10" s="4" customFormat="1" ht="19.5" customHeight="1">
      <c r="A38" s="16">
        <v>3</v>
      </c>
      <c r="B38" s="79"/>
      <c r="C38" s="13" t="s">
        <v>130</v>
      </c>
      <c r="D38" s="13" t="s">
        <v>70</v>
      </c>
      <c r="E38" s="16">
        <v>55</v>
      </c>
      <c r="F38" s="16">
        <v>199</v>
      </c>
      <c r="G38" s="40" t="s">
        <v>131</v>
      </c>
      <c r="H38" s="40" t="s">
        <v>132</v>
      </c>
      <c r="I38" s="40" t="s">
        <v>129</v>
      </c>
      <c r="J38" s="53"/>
    </row>
    <row r="39" spans="1:10" s="4" customFormat="1" ht="19.5" customHeight="1">
      <c r="A39" s="16">
        <v>4</v>
      </c>
      <c r="B39" s="79"/>
      <c r="C39" s="13" t="s">
        <v>133</v>
      </c>
      <c r="D39" s="13" t="s">
        <v>70</v>
      </c>
      <c r="E39" s="16">
        <v>88</v>
      </c>
      <c r="F39" s="16">
        <v>325</v>
      </c>
      <c r="G39" s="40" t="s">
        <v>134</v>
      </c>
      <c r="H39" s="40" t="s">
        <v>135</v>
      </c>
      <c r="I39" s="40" t="s">
        <v>136</v>
      </c>
      <c r="J39" s="53"/>
    </row>
    <row r="40" spans="1:10" s="4" customFormat="1" ht="15.95" customHeight="1">
      <c r="A40" s="16">
        <v>5</v>
      </c>
      <c r="B40" s="79"/>
      <c r="C40" s="13" t="s">
        <v>137</v>
      </c>
      <c r="D40" s="13" t="s">
        <v>70</v>
      </c>
      <c r="E40" s="16">
        <v>8</v>
      </c>
      <c r="F40" s="16">
        <v>27</v>
      </c>
      <c r="G40" s="40" t="s">
        <v>138</v>
      </c>
      <c r="H40" s="40" t="s">
        <v>139</v>
      </c>
      <c r="I40" s="40" t="s">
        <v>140</v>
      </c>
      <c r="J40" s="53"/>
    </row>
    <row r="41" spans="1:10" s="4" customFormat="1" ht="18" customHeight="1">
      <c r="A41" s="16">
        <v>6</v>
      </c>
      <c r="B41" s="79"/>
      <c r="C41" s="13" t="s">
        <v>141</v>
      </c>
      <c r="D41" s="13" t="s">
        <v>70</v>
      </c>
      <c r="E41" s="16">
        <v>29</v>
      </c>
      <c r="F41" s="16">
        <v>109</v>
      </c>
      <c r="G41" s="40" t="s">
        <v>142</v>
      </c>
      <c r="H41" s="40" t="s">
        <v>143</v>
      </c>
      <c r="I41" s="40" t="s">
        <v>73</v>
      </c>
      <c r="J41" s="53"/>
    </row>
    <row r="42" spans="1:10" s="4" customFormat="1" ht="19.5" customHeight="1">
      <c r="A42" s="16">
        <v>7</v>
      </c>
      <c r="B42" s="79"/>
      <c r="C42" s="13" t="s">
        <v>144</v>
      </c>
      <c r="D42" s="13" t="s">
        <v>70</v>
      </c>
      <c r="E42" s="16">
        <v>52</v>
      </c>
      <c r="F42" s="16">
        <v>185</v>
      </c>
      <c r="G42" s="40" t="s">
        <v>145</v>
      </c>
      <c r="H42" s="40" t="s">
        <v>146</v>
      </c>
      <c r="I42" s="40" t="s">
        <v>129</v>
      </c>
      <c r="J42" s="53"/>
    </row>
    <row r="43" spans="1:10" s="5" customFormat="1" ht="19.5" customHeight="1">
      <c r="A43" s="44">
        <v>7</v>
      </c>
      <c r="B43" s="42" t="s">
        <v>32</v>
      </c>
      <c r="C43" s="41"/>
      <c r="D43" s="43"/>
      <c r="E43" s="44">
        <f>SUM(E36:E42)</f>
        <v>392</v>
      </c>
      <c r="F43" s="44">
        <f>SUM(F36:F42)</f>
        <v>1421</v>
      </c>
      <c r="G43" s="43"/>
      <c r="H43" s="42"/>
      <c r="I43" s="42"/>
      <c r="J43" s="56"/>
    </row>
    <row r="44" spans="1:10" s="4" customFormat="1" ht="23.25" customHeight="1">
      <c r="A44" s="16">
        <v>1</v>
      </c>
      <c r="B44" s="79" t="s">
        <v>147</v>
      </c>
      <c r="C44" s="13" t="s">
        <v>148</v>
      </c>
      <c r="D44" s="13" t="s">
        <v>70</v>
      </c>
      <c r="E44" s="16">
        <v>40</v>
      </c>
      <c r="F44" s="16">
        <v>125</v>
      </c>
      <c r="G44" s="40" t="s">
        <v>149</v>
      </c>
      <c r="H44" s="40" t="s">
        <v>150</v>
      </c>
      <c r="I44" s="40" t="s">
        <v>151</v>
      </c>
      <c r="J44" s="61"/>
    </row>
    <row r="45" spans="1:10" s="4" customFormat="1" ht="23.25" customHeight="1">
      <c r="A45" s="16">
        <v>2</v>
      </c>
      <c r="B45" s="79"/>
      <c r="C45" s="13" t="s">
        <v>152</v>
      </c>
      <c r="D45" s="13" t="s">
        <v>70</v>
      </c>
      <c r="E45" s="16">
        <v>30</v>
      </c>
      <c r="F45" s="16">
        <v>135</v>
      </c>
      <c r="G45" s="40" t="s">
        <v>153</v>
      </c>
      <c r="H45" s="40" t="s">
        <v>154</v>
      </c>
      <c r="I45" s="40" t="s">
        <v>155</v>
      </c>
      <c r="J45" s="53"/>
    </row>
    <row r="46" spans="1:10" s="4" customFormat="1" ht="23.25" customHeight="1">
      <c r="A46" s="16">
        <v>3</v>
      </c>
      <c r="B46" s="79"/>
      <c r="C46" s="13" t="s">
        <v>156</v>
      </c>
      <c r="D46" s="13" t="s">
        <v>70</v>
      </c>
      <c r="E46" s="16">
        <v>18</v>
      </c>
      <c r="F46" s="16">
        <v>76</v>
      </c>
      <c r="G46" s="40" t="s">
        <v>16</v>
      </c>
      <c r="H46" s="40" t="s">
        <v>17</v>
      </c>
      <c r="I46" s="40" t="s">
        <v>41</v>
      </c>
      <c r="J46" s="53"/>
    </row>
    <row r="47" spans="1:10" s="4" customFormat="1" ht="23.25" customHeight="1">
      <c r="A47" s="16">
        <v>4</v>
      </c>
      <c r="B47" s="79"/>
      <c r="C47" s="13" t="s">
        <v>157</v>
      </c>
      <c r="D47" s="13" t="s">
        <v>70</v>
      </c>
      <c r="E47" s="16">
        <v>52</v>
      </c>
      <c r="F47" s="16">
        <v>209</v>
      </c>
      <c r="G47" s="40" t="s">
        <v>158</v>
      </c>
      <c r="H47" s="40" t="s">
        <v>159</v>
      </c>
      <c r="I47" s="40" t="s">
        <v>160</v>
      </c>
      <c r="J47" s="53"/>
    </row>
    <row r="48" spans="1:10" s="6" customFormat="1" ht="23.25" customHeight="1">
      <c r="A48" s="44">
        <v>4</v>
      </c>
      <c r="B48" s="42" t="s">
        <v>32</v>
      </c>
      <c r="C48" s="41"/>
      <c r="D48" s="43"/>
      <c r="E48" s="41">
        <f>SUM(E44:E47)</f>
        <v>140</v>
      </c>
      <c r="F48" s="41">
        <f>SUM(F44:F47)</f>
        <v>545</v>
      </c>
      <c r="G48" s="13"/>
      <c r="H48" s="16"/>
      <c r="I48" s="16"/>
      <c r="J48" s="53"/>
    </row>
    <row r="49" spans="1:10" s="4" customFormat="1" ht="23.25" customHeight="1">
      <c r="A49" s="16">
        <v>1</v>
      </c>
      <c r="B49" s="80" t="s">
        <v>161</v>
      </c>
      <c r="C49" s="13" t="s">
        <v>162</v>
      </c>
      <c r="D49" s="13" t="s">
        <v>70</v>
      </c>
      <c r="E49" s="16">
        <v>90</v>
      </c>
      <c r="F49" s="16">
        <v>310</v>
      </c>
      <c r="G49" s="40" t="s">
        <v>163</v>
      </c>
      <c r="H49" s="40" t="s">
        <v>164</v>
      </c>
      <c r="I49" s="40" t="s">
        <v>165</v>
      </c>
      <c r="J49" s="53"/>
    </row>
    <row r="50" spans="1:10" s="4" customFormat="1" ht="23.25" customHeight="1">
      <c r="A50" s="14">
        <v>2</v>
      </c>
      <c r="B50" s="81"/>
      <c r="C50" s="12" t="s">
        <v>166</v>
      </c>
      <c r="D50" s="13" t="s">
        <v>70</v>
      </c>
      <c r="E50" s="14">
        <v>360</v>
      </c>
      <c r="F50" s="14">
        <v>1241</v>
      </c>
      <c r="G50" s="40" t="s">
        <v>167</v>
      </c>
      <c r="H50" s="40" t="s">
        <v>168</v>
      </c>
      <c r="I50" s="40" t="s">
        <v>169</v>
      </c>
      <c r="J50" s="40" t="s">
        <v>170</v>
      </c>
    </row>
    <row r="51" spans="1:10" s="4" customFormat="1" ht="23.25" customHeight="1">
      <c r="A51" s="16">
        <v>3</v>
      </c>
      <c r="B51" s="78"/>
      <c r="C51" s="13" t="s">
        <v>171</v>
      </c>
      <c r="D51" s="13" t="s">
        <v>70</v>
      </c>
      <c r="E51" s="16">
        <v>38</v>
      </c>
      <c r="F51" s="16">
        <v>133</v>
      </c>
      <c r="G51" s="40" t="s">
        <v>172</v>
      </c>
      <c r="H51" s="40" t="s">
        <v>173</v>
      </c>
      <c r="I51" s="40" t="s">
        <v>174</v>
      </c>
      <c r="J51" s="53"/>
    </row>
    <row r="52" spans="1:10" s="5" customFormat="1" ht="23.25" customHeight="1">
      <c r="A52" s="44">
        <v>3</v>
      </c>
      <c r="B52" s="42" t="s">
        <v>32</v>
      </c>
      <c r="C52" s="41"/>
      <c r="D52" s="43"/>
      <c r="E52" s="44">
        <f>SUM(E49:E51)</f>
        <v>488</v>
      </c>
      <c r="F52" s="44">
        <f>SUM(F49:F51)</f>
        <v>1684</v>
      </c>
      <c r="G52" s="40"/>
      <c r="H52" s="40"/>
      <c r="I52" s="60"/>
      <c r="J52" s="62"/>
    </row>
    <row r="53" spans="1:10" s="4" customFormat="1" ht="23.25" customHeight="1">
      <c r="A53" s="16">
        <v>1</v>
      </c>
      <c r="B53" s="80" t="s">
        <v>175</v>
      </c>
      <c r="C53" s="13" t="s">
        <v>176</v>
      </c>
      <c r="D53" s="13" t="s">
        <v>70</v>
      </c>
      <c r="E53" s="16">
        <v>25</v>
      </c>
      <c r="F53" s="16">
        <v>100</v>
      </c>
      <c r="G53" s="40" t="s">
        <v>177</v>
      </c>
      <c r="H53" s="40" t="s">
        <v>178</v>
      </c>
      <c r="I53" s="63" t="s">
        <v>179</v>
      </c>
      <c r="J53" s="55"/>
    </row>
    <row r="54" spans="1:10" s="4" customFormat="1" ht="23.25" customHeight="1">
      <c r="A54" s="16">
        <v>2</v>
      </c>
      <c r="B54" s="77"/>
      <c r="C54" s="13" t="s">
        <v>180</v>
      </c>
      <c r="D54" s="13" t="s">
        <v>70</v>
      </c>
      <c r="E54" s="16">
        <v>30</v>
      </c>
      <c r="F54" s="16">
        <v>70</v>
      </c>
      <c r="G54" s="40" t="s">
        <v>181</v>
      </c>
      <c r="H54" s="40" t="s">
        <v>182</v>
      </c>
      <c r="I54" s="40" t="s">
        <v>183</v>
      </c>
      <c r="J54" s="59"/>
    </row>
    <row r="55" spans="1:10" s="4" customFormat="1" ht="23.25" customHeight="1">
      <c r="A55" s="16">
        <v>3</v>
      </c>
      <c r="B55" s="77"/>
      <c r="C55" s="13" t="s">
        <v>184</v>
      </c>
      <c r="D55" s="13" t="s">
        <v>70</v>
      </c>
      <c r="E55" s="16">
        <v>83</v>
      </c>
      <c r="F55" s="16">
        <v>324</v>
      </c>
      <c r="G55" s="40" t="s">
        <v>185</v>
      </c>
      <c r="H55" s="40" t="s">
        <v>186</v>
      </c>
      <c r="I55" s="40" t="s">
        <v>136</v>
      </c>
      <c r="J55" s="54"/>
    </row>
    <row r="56" spans="1:10" s="4" customFormat="1" ht="23.25" customHeight="1">
      <c r="A56" s="16">
        <v>4</v>
      </c>
      <c r="B56" s="77"/>
      <c r="C56" s="13" t="s">
        <v>187</v>
      </c>
      <c r="D56" s="13" t="s">
        <v>70</v>
      </c>
      <c r="E56" s="16">
        <v>15</v>
      </c>
      <c r="F56" s="16">
        <v>55</v>
      </c>
      <c r="G56" s="40" t="s">
        <v>188</v>
      </c>
      <c r="H56" s="40" t="s">
        <v>189</v>
      </c>
      <c r="I56" s="40" t="s">
        <v>190</v>
      </c>
      <c r="J56" s="54"/>
    </row>
    <row r="57" spans="1:10" s="4" customFormat="1" ht="23.25" customHeight="1">
      <c r="A57" s="16">
        <v>5</v>
      </c>
      <c r="B57" s="78"/>
      <c r="C57" s="13" t="s">
        <v>191</v>
      </c>
      <c r="D57" s="13" t="s">
        <v>70</v>
      </c>
      <c r="E57" s="16">
        <v>88</v>
      </c>
      <c r="F57" s="16">
        <v>434</v>
      </c>
      <c r="G57" s="40" t="s">
        <v>192</v>
      </c>
      <c r="H57" s="40" t="s">
        <v>135</v>
      </c>
      <c r="I57" s="40" t="s">
        <v>136</v>
      </c>
      <c r="J57" s="64"/>
    </row>
    <row r="58" spans="1:10" s="5" customFormat="1" ht="23.25" customHeight="1">
      <c r="A58" s="44">
        <v>5</v>
      </c>
      <c r="B58" s="42" t="s">
        <v>32</v>
      </c>
      <c r="C58" s="41"/>
      <c r="D58" s="45"/>
      <c r="E58" s="44">
        <f>SUM(E53:E57)</f>
        <v>241</v>
      </c>
      <c r="F58" s="44">
        <f>SUM(F53:F57)</f>
        <v>983</v>
      </c>
      <c r="G58" s="40"/>
      <c r="H58" s="40"/>
      <c r="I58" s="40"/>
      <c r="J58" s="65"/>
    </row>
    <row r="59" spans="1:10" s="1" customFormat="1" ht="23.25" customHeight="1">
      <c r="A59" s="46">
        <f>A9+A14+A16+A22+A29+A35+A43+A48+A52+A58</f>
        <v>44</v>
      </c>
      <c r="B59" s="46"/>
      <c r="C59" s="46"/>
      <c r="D59" s="46"/>
      <c r="E59" s="46">
        <f>E9+E14+E16+E22+E29+E35+E43+E48+E52+E58</f>
        <v>4157</v>
      </c>
      <c r="F59" s="46">
        <f>F9+F14+F16+F22+F29+F35+F43+F48+F52+F58</f>
        <v>17306</v>
      </c>
      <c r="G59" s="46"/>
      <c r="H59" s="46"/>
      <c r="I59" s="46"/>
      <c r="J59" s="46"/>
    </row>
    <row r="60" spans="1:10" ht="24" customHeight="1">
      <c r="I60" s="66"/>
      <c r="J60" s="67"/>
    </row>
  </sheetData>
  <mergeCells count="22">
    <mergeCell ref="J5:J8"/>
    <mergeCell ref="J10:J13"/>
    <mergeCell ref="B36:B42"/>
    <mergeCell ref="B44:B47"/>
    <mergeCell ref="B49:B51"/>
    <mergeCell ref="B53:B57"/>
    <mergeCell ref="C3:C4"/>
    <mergeCell ref="B5:B8"/>
    <mergeCell ref="B10:B13"/>
    <mergeCell ref="B17:B21"/>
    <mergeCell ref="B23:B28"/>
    <mergeCell ref="B30:B34"/>
    <mergeCell ref="A1:B1"/>
    <mergeCell ref="A2:J2"/>
    <mergeCell ref="E3:F3"/>
    <mergeCell ref="A3:A4"/>
    <mergeCell ref="B3:B4"/>
    <mergeCell ref="D3:D4"/>
    <mergeCell ref="G3:G4"/>
    <mergeCell ref="H3:H4"/>
    <mergeCell ref="I3:I4"/>
    <mergeCell ref="J3:J4"/>
  </mergeCells>
  <phoneticPr fontId="20" type="noConversion"/>
  <pageMargins left="0.7" right="0.7" top="0.75" bottom="0.75" header="0.3" footer="0.3"/>
  <pageSetup paperSize="9" orientation="landscape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4" sqref="G14"/>
    </sheetView>
  </sheetViews>
  <sheetFormatPr defaultColWidth="9" defaultRowHeight="14.25"/>
  <sheetData/>
  <phoneticPr fontId="2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nobody</dc:creator>
  <cp:lastModifiedBy>秦小军</cp:lastModifiedBy>
  <cp:lastPrinted>2021-07-16T00:55:14Z</cp:lastPrinted>
  <dcterms:created xsi:type="dcterms:W3CDTF">2021-04-28T03:38:00Z</dcterms:created>
  <dcterms:modified xsi:type="dcterms:W3CDTF">2021-07-16T00:55:17Z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7DBFE560136A49689E680CC06BAD8CE4</vt:lpwstr>
  </property>
  <property fmtid="{D5CDD505-2E9C-101B-9397-08002B2CF9AE}" pid="3" name="KSOProductBuildVer">
    <vt:lpwstr>2052-11.1.0.10578</vt:lpwstr>
  </property>
</Properties>
</file>