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 name="Sheet2" sheetId="2" r:id="rId2"/>
    <sheet name="Sheet3" sheetId="3" r:id="rId3"/>
  </sheets>
  <definedNames>
    <definedName name="_xlnm._FilterDatabase" localSheetId="0" hidden="1">Sheet1!$A$5:$L$54</definedName>
    <definedName name="_xlnm.Print_Titles" localSheetId="0">Sheet1!$4:$5</definedName>
  </definedNames>
  <calcPr calcId="144525"/>
</workbook>
</file>

<file path=xl/sharedStrings.xml><?xml version="1.0" encoding="utf-8"?>
<sst xmlns="http://schemas.openxmlformats.org/spreadsheetml/2006/main" count="320" uniqueCount="177">
  <si>
    <t>附件6-1</t>
  </si>
  <si>
    <t>自治区党委政府领导包抓泾源县移民致富提升行动拟争取项目计划表</t>
  </si>
  <si>
    <t xml:space="preserve"> 单位：万元、人、个</t>
  </si>
  <si>
    <t>序号</t>
  </si>
  <si>
    <t>项目类别</t>
  </si>
  <si>
    <t>项目名称</t>
  </si>
  <si>
    <t>类型</t>
  </si>
  <si>
    <t>主要建设内容及规模</t>
  </si>
  <si>
    <t>资金投入</t>
  </si>
  <si>
    <t>实施单位</t>
  </si>
  <si>
    <t>自治区支持单位</t>
  </si>
  <si>
    <t>实施年度</t>
  </si>
  <si>
    <t>合计</t>
  </si>
  <si>
    <t>自筹资金</t>
  </si>
  <si>
    <t>需自治区协调解决资金</t>
  </si>
  <si>
    <t>产业发展</t>
  </si>
  <si>
    <t>肉牛</t>
  </si>
  <si>
    <t>泾源县肉牛扩量增质工程项目</t>
  </si>
  <si>
    <t>新建</t>
  </si>
  <si>
    <t>1.着力打造“万头肉牛乡镇”和“千头肉牛示范村”，年培育存栏万头以上肉牛养殖示范乡镇1个，千头以上肉牛养殖示范村10个；积极鼓励养殖农户“出户入园”，发展适度集中化规模养殖；2.以地方肉牛品种保护为目的，有效利用优良的肉牛资源建立肉牛良种繁育体系。年采购良种肉牛冻精5万支（其中阿根廷安格斯冻精2万支）、液氮2.5万立升，年冷配改良肉牛3万头，完成“见犊补母”1.5万头，提升肉牛良种化程度；3.年引进育肥牛1.5万头。</t>
  </si>
  <si>
    <t>泾源县农业农村局</t>
  </si>
  <si>
    <t>自治区农业农村厅</t>
  </si>
  <si>
    <t>2022-2025年</t>
  </si>
  <si>
    <t>泾源县秸秆综合利用及饲草料配送项目</t>
  </si>
  <si>
    <t>每年完成饲草加工调制15万吨，积极支持饲草配送企业（合作社）为全县养殖户（场）开展饲草配送10万吨；鼓励养殖场户对玉米等农作物秸秆收储，秸秆资源化利用率达到90%以上；支持企业（合作社）在周边县区通过土地流转或“订单农业”建立饲草基地；对全县保栏的安格斯基础母牛补贴饲草料。</t>
  </si>
  <si>
    <t>2021年</t>
  </si>
  <si>
    <t>泾源县养殖业粪污资源化利用项目</t>
  </si>
  <si>
    <t>对全县42家规模养殖场（合作社、家庭农场）按照环保要求，采取以奖代补形式，配套各类环保设施，防止农业面源污染；巩固提升现有有机肥生产加工车间生产能力，及时回收养殖农户牛粪，加工生产有机肥，推行“粪污收集一社会化服务一全量还田利用”模式，推广堆肥发酵技术，提升粪肥还田利用比例。</t>
  </si>
  <si>
    <t>自治区农业农村厅、环保厅</t>
  </si>
  <si>
    <t>旅游</t>
  </si>
  <si>
    <t>泾源县乡村旅游示范点建设项目</t>
  </si>
  <si>
    <t>1.新建杨岭旅游接待中心；2.对杨岭村、冶家村农家乐设施进行配套提升；3.新建观光木栈道，游客休憩廊亭；4.建设冶家村自驾车营地基础配套设施；5.新建杨岭“岭上人家”帐篷（木屋）宿营地；6.设置智能导览系统；7.河北村游客接待中心及旅游公共服务设施。</t>
  </si>
  <si>
    <t>泾源县文化旅游广电局</t>
  </si>
  <si>
    <t>自治区文化和旅游厅</t>
  </si>
  <si>
    <t>2021-2023年</t>
  </si>
  <si>
    <t>泾源县智慧旅游大数据平台建设项目</t>
  </si>
  <si>
    <t>1.建设智慧旅游大数据平台综合指挥系统；2.建设智慧旅游管理应用系统；3.建设智慧旅游终端智能化监测系统；4.建设智慧旅游舆情调控及统计系统。</t>
  </si>
  <si>
    <t>自治区文化和旅游厅、科技厅、宁夏旅投集团</t>
  </si>
  <si>
    <t>2021一2022年</t>
  </si>
  <si>
    <t>胭脂峡景区提升改造项目</t>
  </si>
  <si>
    <r>
      <rPr>
        <sz val="9"/>
        <color indexed="8"/>
        <rFont val="仿宋_GB2312"/>
        <charset val="134"/>
      </rPr>
      <t xml:space="preserve"> </t>
    </r>
    <r>
      <rPr>
        <sz val="9"/>
        <color theme="1"/>
        <rFont val="仿宋_GB2312"/>
        <charset val="134"/>
      </rPr>
      <t>1.配套完善景区水电及消防系统；2.改造维修景区木栈道；3.建设游客休憩廊亭3座；4.建设停车场一处；提升景区民宿业态；5.建设景区移动厕所2座。</t>
    </r>
  </si>
  <si>
    <t>2021-2022年</t>
  </si>
  <si>
    <t>泾源县全域旅游示范县创建补短板项目</t>
  </si>
  <si>
    <t>1.实施《柳毅奇缘》实景剧编排演艺项目；2.实施泾源旅游特色产品展陈馆建设项目；3.实施旅游服务行业标准化提升项目；4.实施旅游特色街区提升项目；5.实施旅游厕所建设项目；7.实施县城游客集散中心建设项目。</t>
  </si>
  <si>
    <t>泾源县乡村旅游集聚区建设项目</t>
  </si>
  <si>
    <t>建设大湾乡边塞文化历史名镇、六盘山镇红色文化旅游小镇、黄花乡温泉度假小镇、兴盛乡冰雪运动旅游小镇、泾河源镇生态休闲旅游小镇、香水镇民俗体验旅游小镇、新民乡自驾探险旅游小镇七个旅游特色乡镇；在全县96个行政村，建设16个历史文化名村、20个生态示范旅游村、30个产业融合典范村、10个自驾游基地、20个民俗体验村、10个非遗传承展示村，配套实施旅游公共服务、基础设施、综合接待及生态停车场、旅游厕所、观景台、帐篷营地、公共文化活动广场、休憩廊亭、景观水系及生态绿化等建设内容。</t>
  </si>
  <si>
    <t>2021-2025年</t>
  </si>
  <si>
    <t>泾源县温泉度假区建设项目</t>
  </si>
  <si>
    <t>实施温泉度假酒店、康体疗养中心、健身服务营地、室外拓展集训基地，配套实施业态装修、健身康养设施购置、多功能康体娱乐设施、水电及消防设施。</t>
  </si>
  <si>
    <t>自治区文化和旅游厅、宁夏旅投集团</t>
  </si>
  <si>
    <t>泾源县特色旅游商品体验示范项目</t>
  </si>
  <si>
    <t>在六盘山镇、黄花乡建设2处蜂蜜产销体验馆；在泾河源镇、六盘山镇、香水镇、大湾乡建设5条美食体验街区，配套建设给排水、供电、消防及业态装修、服务提升等基础设施，构筑美食加工、体验、品鉴、销售复合带。</t>
  </si>
  <si>
    <t>自治区文化和旅游厅、科技厅、工信厅、宁夏旅投集团</t>
  </si>
  <si>
    <t>六盘山高端民宿建设项目</t>
  </si>
  <si>
    <t>在大湾乡杨岭村、六盘山镇周沟村、泾河源镇冶家村等打造高端民宿3处。</t>
  </si>
  <si>
    <t>自治区文化和旅游厅、宁夏旅游投资集团</t>
  </si>
  <si>
    <t>2021-2024年</t>
  </si>
  <si>
    <t>生态</t>
  </si>
  <si>
    <t>泾源县矿泉水生产项目</t>
  </si>
  <si>
    <t>利用泾源县水源涵养地的独特优势，由宁夏旅游投资集团在泾源县泾河源镇或兴盛乡建设一家规模以上矿泉水生产企业。</t>
  </si>
  <si>
    <t>宁夏旅游投资集团</t>
  </si>
  <si>
    <t>龙头企业引进项目</t>
  </si>
  <si>
    <t>立足泾源县肉牛产业、中蜂产业、纺织产业、生态经济和水资源优势等，引进10家以上龙头企业，推动我县特色优势产业进一步发展壮大，带动群众增收致富。</t>
  </si>
  <si>
    <t>泾源县轻工产业园区管委会、县招商局</t>
  </si>
  <si>
    <t>自治区发改委、自治区工业和信息化厅</t>
  </si>
  <si>
    <t>生产基础</t>
  </si>
  <si>
    <t>泾源县生态移民安置区集中养殖园区牛棚改造提升项目</t>
  </si>
  <si>
    <t>维修改造</t>
  </si>
  <si>
    <t>改造新民乡先进村、泾河源镇龙潭村、六盘山镇集美村集中养殖圈舍牛棚450座9440平方米、改造兴盛乡牛棚3960平方米，建设饲草料加工+配送车间2座。</t>
  </si>
  <si>
    <t>各乡镇泾源县农业农村局</t>
  </si>
  <si>
    <t>农业农村厅</t>
  </si>
  <si>
    <t>泾源县生态移民安置区分散牛棚改造提升、转型项目</t>
  </si>
  <si>
    <t>对全县32个县内生态移民安置区，725户农户院内建设的小型牛棚进行改造提升，对有意愿的移民群众牛棚进行转型经营，估算投资360万元。</t>
  </si>
  <si>
    <t>各乡镇、泾源县农业农村局</t>
  </si>
  <si>
    <t>生活基础</t>
  </si>
  <si>
    <t>村道巷道硬化</t>
  </si>
  <si>
    <t>硬化巷道106505.7平方米（其中新民乡11800平方米、泾河源镇14170平方米、兴盛乡24520平方米、香水镇25915.7平方米、黄花乡17800平方米、六盘山镇3400平方米、大湾乡8900平方米）；</t>
  </si>
  <si>
    <t>泾源县交通运输局</t>
  </si>
  <si>
    <t>区交通运输厅</t>
  </si>
  <si>
    <t>新建排水渠</t>
  </si>
  <si>
    <t>新建排水渠4750米（其中新民乡1000米、香水镇3750米）；铺设40米水泥涵管排水沟（米）香水镇园子村6400米；</t>
  </si>
  <si>
    <t>基础设施</t>
  </si>
  <si>
    <t>新建护坡</t>
  </si>
  <si>
    <t>新建护坡7418立方米：其中新民乡1641.5立方米、泾河源镇3150立方米、兴盛乡1363.5立方米、香水镇50立方米、黄花乡650立方米、六盘山镇63立方米、大湾乡500立方米。</t>
  </si>
  <si>
    <t>新建钢筋混凝土板桥</t>
  </si>
  <si>
    <t>新建香水镇园子村钢筋混凝土板桥2座52米。</t>
  </si>
  <si>
    <t>2022年</t>
  </si>
  <si>
    <t>新建涵洞</t>
  </si>
  <si>
    <t>新建涵洞38道：其中新民乡4道、兴盛乡28道、香水镇5道、黄花乡1道；过户板236道。</t>
  </si>
  <si>
    <t>泾源县生态移民安置区基础设施维修改造项目</t>
  </si>
  <si>
    <t>移民房屋围墙维修4460米（兴盛乡1700米、大湾乡2000米、六盘山镇760米）；修建上水管道3600米（泾河源镇上水管道3600米）；维修移民区排水边沟6340米（大湾乡200米、新民乡1450米、黄花乡300米、泾河源镇2225米、六盘山镇2400米、香水镇1300米）。新民乡杨堡村维修破损道路2500平方米，新建混凝土道路3000平方米，新建浆砌石边沟350米，翻建围墙长度1200米，大门改造44个，民宅里面改造6600平方米，污水管网513米，矩形钢筋混凝土污水检查井27座，路灯20盏，铺设面包砖400平方米，铺设草坪砖400平方米，新建排洪渠300米等。</t>
  </si>
  <si>
    <t>兴盛乡、大湾乡、六盘山镇、新民乡</t>
  </si>
  <si>
    <t>自治区工信厅</t>
  </si>
  <si>
    <t>维修排水边沟</t>
  </si>
  <si>
    <t>维修边沟27486米：其中新民乡镇8870米、泾河源镇3285米、兴盛乡5842米、香水镇859米、黄花乡3260米、六盘山镇5000米、大湾乡370米。</t>
  </si>
  <si>
    <t>维修排水渠</t>
  </si>
  <si>
    <t>维修排水渠9312米：其中新民乡镇5160米、泾河源镇332米、兴盛乡3020米、黄花乡400米、大湾乡400米。</t>
  </si>
  <si>
    <t>维修并翻修硬化路</t>
  </si>
  <si>
    <t>维修全县混凝土路面86050平方米</t>
  </si>
  <si>
    <t>泾源县城移民安置区维修改造</t>
  </si>
  <si>
    <t xml:space="preserve">雨污风分流改造新建雨水管道15000米；维修排水管道8325米；给水管道516米；给水管道阀门3123个；热计量表1512块；检查井141座，维修屋面防水5000平方米，安装太阳能路灯50盏，车棚3座2000平方米，绿化提升10000平方米，外墙面涂料24570平方米。概算投资900万元。
</t>
  </si>
  <si>
    <t>泾源县住建局</t>
  </si>
  <si>
    <t>自治区住建厅</t>
  </si>
  <si>
    <t>科技</t>
  </si>
  <si>
    <t>农业</t>
  </si>
  <si>
    <t>产业高效发展技术集成与示范</t>
  </si>
  <si>
    <t>改造提升</t>
  </si>
  <si>
    <t xml:space="preserve"> 该项目将于2021年后半年着手准备，2022年开始实施，项目主要围绕苗木产业调结构，提升土地利用率，增加群众收入，助力乡村振兴行动，集中科技资源率先示范推广苗木产品高值化加工技术，研发推广苗木翻耕沃土一体化机械设备，对群众现有林地进行腾退，示范推广发展“林地小拱棚”等设施产业新业态。</t>
  </si>
  <si>
    <t>科学技术局</t>
  </si>
  <si>
    <t>科技厅</t>
  </si>
  <si>
    <t>泾源草畜产业提质增效示范项目</t>
  </si>
  <si>
    <t>该项目将通过申报区市县科技计划项目实施，2021年下半年重点围绕提升肉牛养殖智慧化水平，建立肉牛质量溯源系统，提升牛肉质量安全，增强产业附加值。 2022年初重点围绕高蛋白饲草料种植、加工、高效化利用，突破饲草料营养调控、生态养殖、精准饲喂等高校养殖技术难题，建立新型绿色饲料生产加工及高效利用技术体系。</t>
  </si>
  <si>
    <t>中蜂产业高质量发展关键技术联合攻关</t>
  </si>
  <si>
    <t>项目于2022年初实施，主要内容是组织和支持企业与区内外高校、科研单位积极对接，围绕中蜂新品种培育、健康高效养殖、蜂蜜药用功能研究等方面联合开展中蜂产业技术创新和成果引进、实施一批重大科技攻关项目，支持中蜂产业转型升级，厚植产业发展优势。</t>
  </si>
  <si>
    <t>生态经济</t>
  </si>
  <si>
    <t>生态经济林技术集成与示范</t>
  </si>
  <si>
    <t>项目计划2021年下半年在六盘山镇示范种植林药间10000亩，重点围绕科技支撑生态治理，结合泾源林多、地少实际和产业现状，聚焦乡村振兴、民生改善，本着“在林下做文章、向林下要经济”思路，围绕林下“刺槐+柴胡.大黄“黑果花楸+红花、水飞蓟、牛蒡子”、“长青针叶林+黄芪、芍药、党参”3种林药间作模式，</t>
  </si>
  <si>
    <t>加大黑果花楸加工与生态修复集成示范项目</t>
  </si>
  <si>
    <t>项目计划于2021年下半年实施，主要围绕破解黑果花楸、复叶槭等特色苗木种苗快繁难点，通过进行产业技术攻关，实现黑果花楸、复叶槭种苗规模化生产。同时，在宁南土石山区完成拟自然、多功能的水源涵养林恢复造林，丰富我县林木种类，提高地区生物多样性，增强生态自然修复能力。</t>
  </si>
  <si>
    <t>环保</t>
  </si>
  <si>
    <t>农业废弃物资源化利用技术集成与示范</t>
  </si>
  <si>
    <t>项目计划于2021年下半年实施，重点围绕农村农业废弃物资源化利用，针对牛粪、农作物秸秆等农业废弃物造成的农村面源污染问题，集成有机肥生产、新型燃料制造等技术，变废为宝，不断改善农居环境，助力乡村振兴。</t>
  </si>
  <si>
    <t>民生</t>
  </si>
  <si>
    <t>泾源县科普基地建设</t>
  </si>
  <si>
    <t xml:space="preserve"> 该项目计划于2021年下半年制定实施方案等前期工作，2022年初实施。项目重点依托校园、社区、企业等现有科普资源，建立社区科普活动中心，校园科普场所、企业科普基地，使群众科学文化素质率先达到决胜全面建成小康社会的所有要求目标，了解和掌握科学的学习、生活方法，使其文明程度、精神生活同物质文明协调发展，使居民形成居民自觉反对愚昧迷信和伪科学、反科学活动，树立科学的世界观、人生观和历史观，倡导科学、健康、文明生活方式的良好社会氛围，对全民科学素质的显著提高起到带动作用。</t>
  </si>
  <si>
    <t xml:space="preserve"> 智慧旅游技术集成与示范</t>
  </si>
  <si>
    <t>项目计划于2022年建设，主要借助大数据、云计算、物联网、5G等新技术，围绕智慧服务、智慧管理、智能营销等方面，引进示范推广一批先进技术成果，推动我县旅游产业智能化、高效化发展，进一步提升游客满意度，增强我县旅游产业发展后劲。</t>
  </si>
  <si>
    <t>科技厅、旅游投资集团</t>
  </si>
  <si>
    <t>公共服务</t>
  </si>
  <si>
    <t>行政村通客车及扶贫车间通专班</t>
  </si>
  <si>
    <t>提升</t>
  </si>
  <si>
    <t>96个行政村农村客运班次全覆盖。 13个劳务密集型扶贫车间客运班次按时按点发放，保证务工人员上下班安全出行。</t>
  </si>
  <si>
    <t>2023-2025年</t>
  </si>
  <si>
    <t>泾源县农村土地确权扫尾</t>
  </si>
  <si>
    <t>按照“四权”改革农村土地确权应确尽确要求，对县内1225户6867.5亩未确权土地进行确权登记，其中：劳务移民原籍土地承包经营权未确权的656户4067.2亩，地界灭失未确权353户1764.71亩，并对错确等确权进行变更。</t>
  </si>
  <si>
    <t>农业农村局</t>
  </si>
  <si>
    <t>推动园区高质量发展</t>
  </si>
  <si>
    <t>园区公共基础设施建设项目</t>
  </si>
  <si>
    <t>泾源县轻工产业园区基础设施提升改造项目</t>
  </si>
  <si>
    <t>改造园区原有给水主管网（PE315）2500米，支管网（PE215）1500米；改造供热管网1800米，新建设换热站1座。</t>
  </si>
  <si>
    <t>泾源县轻工产业园区管委会</t>
  </si>
  <si>
    <t>自治区发改委、自治区住建厅、自治区工信厅</t>
  </si>
  <si>
    <t>泾源县轻工产业园区一般工业固废处置场建设项目</t>
  </si>
  <si>
    <t>新建库容5万立方米工业固废处置场，配套附属及基础设施建设。</t>
  </si>
  <si>
    <t>自治区生态环境厅</t>
  </si>
  <si>
    <t>泾源县轻工产业园区产业孵化车间场区道路硬化工程</t>
  </si>
  <si>
    <t>新建道路主线314米，路基宽度8米，支线1173米，路基宽度7米。</t>
  </si>
  <si>
    <t>自治区发改委、自治区工信厅</t>
  </si>
  <si>
    <t>泾源县轻工产业园区产业孵化车间附属工程及室外管网项目</t>
  </si>
  <si>
    <t>新建水泵房300平米，水塔40平米，厂区道路15400平米，绿化13939平米，配套建设给排水、供热、供电、天然气管网等附属设施。</t>
  </si>
  <si>
    <t>泾源县轻工产业园区产业孵化车间二期建设项目</t>
  </si>
  <si>
    <t>新建标准化车间10000平米，配套建设给排水、道路硬化、供电、供暖等附属工程。</t>
  </si>
  <si>
    <t>产业发展技术改造项目</t>
  </si>
  <si>
    <t>泾源县轻工产业园区牛肉精深加工生产线十万级洁净厂房建设项目</t>
  </si>
  <si>
    <t>改建十万级洁净化厂房1座2200平米。</t>
  </si>
  <si>
    <t>自治区工业和信息化厅</t>
  </si>
  <si>
    <t>泾源县轻工产业园区蜂蜜醋加工生产线十万级洁净厂房建设项目</t>
  </si>
  <si>
    <t>改建十万级洁净化厂房1座1300平米。</t>
  </si>
  <si>
    <t>园区产业发展扶持项目建设</t>
  </si>
  <si>
    <t>泾源县源牛（宁夏）肉牛精深加工项目</t>
  </si>
  <si>
    <t>新建冷鲜肉储存仓库、精深分割车间，配套建设办公用房1座，污水处理设施1处，配套道路硬化、水、电、暖等附属设施。</t>
  </si>
  <si>
    <t>人居环境改造</t>
  </si>
  <si>
    <t>农村县内移民安置区污水处理设施项目</t>
  </si>
  <si>
    <t>新建污水处理终端55座，提标改造污水处理终端43座，建设城乡污水处理运营管理一体化监测平台，铺设污水处理管道10.4km，托管运营污水处理厂4座。</t>
  </si>
  <si>
    <t>住建局</t>
  </si>
  <si>
    <t>自治区发改委、环保厅、住建厅</t>
  </si>
  <si>
    <t>泾源县农村县内移民安置区垃圾分类项目</t>
  </si>
  <si>
    <t>垃圾箱1000个，30万元；垃圾运输车40辆，200万元；太阳能路灯700盏，210万元。</t>
  </si>
  <si>
    <t>泾源县卫生厕所建设项目</t>
  </si>
  <si>
    <t>2022—2025年新建卫生厕所6000座，为各村采购吸粪车84辆。</t>
  </si>
  <si>
    <t>消费扶贫</t>
  </si>
  <si>
    <t>消费扶贫项目</t>
  </si>
  <si>
    <t>1、在区内国有企业销售平台开设泾源县特产馆，入驻我县供应商，上架农特产品，在业务信息中同时进行宣传展销，为我县农特产品提供稳定持续、辐射面广的电商销售渠道。2、在区内国有企业食堂、工会集中下单购买我县黄牛肉、土蜂蜜等农特产品，深化消费扶贫成效，增强消费扶贫力度。3、在区内国有企业进行宣传推介，动员各企业采购和帮助销售，并协调各企业工会签订购销协议，加大我县农我县农特品的购买力，促进乡村振兴。县内各从事农特产品加工销售的企业年度销售本地农特产品100万元（含100万）以上的，一次性给予2万元的补贴，最高补贴不超过10万元。</t>
  </si>
  <si>
    <t>泾源县发改局（商贸中心）</t>
  </si>
  <si>
    <t>自治区商务厅、自治区国资委</t>
  </si>
  <si>
    <t>总计</t>
  </si>
  <si>
    <r>
      <rPr>
        <b/>
        <sz val="12"/>
        <rFont val="仿宋_GB2312"/>
        <charset val="134"/>
      </rPr>
      <t>备注：</t>
    </r>
    <r>
      <rPr>
        <sz val="12"/>
        <rFont val="仿宋_GB2312"/>
        <charset val="134"/>
      </rPr>
      <t>共谋划</t>
    </r>
    <r>
      <rPr>
        <b/>
        <sz val="12"/>
        <rFont val="仿宋_GB2312"/>
        <charset val="134"/>
      </rPr>
      <t>47</t>
    </r>
    <r>
      <rPr>
        <sz val="12"/>
        <rFont val="仿宋_GB2312"/>
        <charset val="134"/>
      </rPr>
      <t>个项目，总投资</t>
    </r>
    <r>
      <rPr>
        <b/>
        <sz val="12"/>
        <rFont val="仿宋_GB2312"/>
        <charset val="134"/>
      </rPr>
      <t>106633</t>
    </r>
    <r>
      <rPr>
        <sz val="12"/>
        <rFont val="仿宋_GB2312"/>
        <charset val="134"/>
      </rPr>
      <t>万元，其中需自治区协调解决资金</t>
    </r>
    <r>
      <rPr>
        <b/>
        <sz val="12"/>
        <rFont val="仿宋_GB2312"/>
        <charset val="134"/>
      </rPr>
      <t>54687</t>
    </r>
    <r>
      <rPr>
        <sz val="12"/>
        <rFont val="仿宋_GB2312"/>
        <charset val="134"/>
      </rPr>
      <t>万元。</t>
    </r>
    <r>
      <rPr>
        <sz val="12"/>
        <rFont val="Times New Roman"/>
        <charset val="134"/>
      </rPr>
      <t>2021</t>
    </r>
    <r>
      <rPr>
        <sz val="12"/>
        <rFont val="仿宋_GB2312"/>
        <charset val="134"/>
      </rPr>
      <t>年计划实施项目</t>
    </r>
    <r>
      <rPr>
        <sz val="12"/>
        <rFont val="Times New Roman"/>
        <charset val="134"/>
      </rPr>
      <t>5</t>
    </r>
    <r>
      <rPr>
        <sz val="12"/>
        <rFont val="仿宋_GB2312"/>
        <charset val="134"/>
      </rPr>
      <t>个，总投资</t>
    </r>
    <r>
      <rPr>
        <b/>
        <sz val="12"/>
        <rFont val="仿宋_GB2312"/>
        <charset val="134"/>
      </rPr>
      <t>10258</t>
    </r>
    <r>
      <rPr>
        <sz val="12"/>
        <rFont val="仿宋_GB2312"/>
        <charset val="134"/>
      </rPr>
      <t>万元，需自治区协调解决资金</t>
    </r>
    <r>
      <rPr>
        <b/>
        <sz val="12"/>
        <rFont val="仿宋_GB2312"/>
        <charset val="134"/>
      </rPr>
      <t>2924</t>
    </r>
    <r>
      <rPr>
        <sz val="12"/>
        <rFont val="仿宋_GB2312"/>
        <charset val="134"/>
      </rPr>
      <t>万元；</t>
    </r>
    <r>
      <rPr>
        <sz val="12"/>
        <rFont val="Times New Roman"/>
        <charset val="134"/>
      </rPr>
      <t>2022</t>
    </r>
    <r>
      <rPr>
        <sz val="12"/>
        <rFont val="仿宋_GB2312"/>
        <charset val="134"/>
      </rPr>
      <t>年计划实施项目</t>
    </r>
    <r>
      <rPr>
        <b/>
        <sz val="12"/>
        <rFont val="仿宋_GB2312"/>
        <charset val="134"/>
      </rPr>
      <t>7</t>
    </r>
    <r>
      <rPr>
        <sz val="12"/>
        <rFont val="仿宋_GB2312"/>
        <charset val="134"/>
      </rPr>
      <t>个，总投资</t>
    </r>
    <r>
      <rPr>
        <sz val="12"/>
        <rFont val="Times New Roman"/>
        <charset val="134"/>
      </rPr>
      <t>5880</t>
    </r>
    <r>
      <rPr>
        <sz val="12"/>
        <rFont val="仿宋_GB2312"/>
        <charset val="134"/>
      </rPr>
      <t>万元，需自治区协调解决资金</t>
    </r>
    <r>
      <rPr>
        <b/>
        <sz val="12"/>
        <rFont val="仿宋_GB2312"/>
        <charset val="134"/>
      </rPr>
      <t>5096</t>
    </r>
    <r>
      <rPr>
        <sz val="12"/>
        <rFont val="仿宋_GB2312"/>
        <charset val="134"/>
      </rPr>
      <t>万元；</t>
    </r>
    <r>
      <rPr>
        <sz val="12"/>
        <rFont val="Times New Roman"/>
        <charset val="134"/>
      </rPr>
      <t>2021-2022</t>
    </r>
    <r>
      <rPr>
        <sz val="12"/>
        <rFont val="仿宋_GB2312"/>
        <charset val="134"/>
      </rPr>
      <t>年计划实施项目</t>
    </r>
    <r>
      <rPr>
        <b/>
        <sz val="12"/>
        <rFont val="仿宋_GB2312"/>
        <charset val="134"/>
      </rPr>
      <t>6</t>
    </r>
    <r>
      <rPr>
        <sz val="12"/>
        <rFont val="仿宋_GB2312"/>
        <charset val="134"/>
      </rPr>
      <t>个，总投资</t>
    </r>
    <r>
      <rPr>
        <b/>
        <sz val="12"/>
        <rFont val="仿宋_GB2312"/>
        <charset val="134"/>
      </rPr>
      <t>7150</t>
    </r>
    <r>
      <rPr>
        <sz val="12"/>
        <rFont val="仿宋_GB2312"/>
        <charset val="134"/>
      </rPr>
      <t>万元，需自治区协调解决资金</t>
    </r>
    <r>
      <rPr>
        <b/>
        <sz val="12"/>
        <rFont val="仿宋_GB2312"/>
        <charset val="134"/>
      </rPr>
      <t>5400</t>
    </r>
    <r>
      <rPr>
        <sz val="12"/>
        <rFont val="仿宋_GB2312"/>
        <charset val="134"/>
      </rPr>
      <t>万元；其它年度计划实施项目</t>
    </r>
    <r>
      <rPr>
        <b/>
        <sz val="12"/>
        <rFont val="仿宋_GB2312"/>
        <charset val="134"/>
      </rPr>
      <t>29</t>
    </r>
    <r>
      <rPr>
        <sz val="12"/>
        <rFont val="仿宋_GB2312"/>
        <charset val="134"/>
      </rPr>
      <t>个，总投资</t>
    </r>
    <r>
      <rPr>
        <b/>
        <sz val="12"/>
        <rFont val="仿宋_GB2312"/>
        <charset val="134"/>
      </rPr>
      <t>83345</t>
    </r>
    <r>
      <rPr>
        <sz val="12"/>
        <rFont val="仿宋_GB2312"/>
        <charset val="134"/>
      </rPr>
      <t>万元，需自治区协调解决资金</t>
    </r>
    <r>
      <rPr>
        <b/>
        <sz val="12"/>
        <rFont val="仿宋_GB2312"/>
        <charset val="134"/>
      </rPr>
      <t>41267</t>
    </r>
    <r>
      <rPr>
        <sz val="12"/>
        <rFont val="仿宋_GB2312"/>
        <charset val="134"/>
      </rPr>
      <t>万元；</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</si>
</sst>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sz val="11"/>
      <name val="宋体"/>
      <charset val="134"/>
      <scheme val="minor"/>
    </font>
    <font>
      <sz val="22"/>
      <name val="方正小标宋简体"/>
      <charset val="134"/>
    </font>
    <font>
      <sz val="10"/>
      <name val="仿宋_GB2312"/>
      <charset val="134"/>
    </font>
    <font>
      <sz val="10"/>
      <name val="黑体"/>
      <charset val="134"/>
    </font>
    <font>
      <sz val="9"/>
      <name val="仿宋_GB2312"/>
      <charset val="134"/>
    </font>
    <font>
      <sz val="9"/>
      <color indexed="8"/>
      <name val="仿宋_GB2312"/>
      <charset val="134"/>
    </font>
    <font>
      <sz val="9"/>
      <color theme="1"/>
      <name val="仿宋_GB2312"/>
      <charset val="134"/>
    </font>
    <font>
      <b/>
      <sz val="12"/>
      <name val="仿宋_GB2312"/>
      <charset val="134"/>
    </font>
    <font>
      <sz val="12"/>
      <name val="Times New Roman"/>
      <charset val="134"/>
    </font>
    <font>
      <b/>
      <sz val="11"/>
      <color rgb="FF3F3F3F"/>
      <name val="宋体"/>
      <charset val="0"/>
      <scheme val="minor"/>
    </font>
    <font>
      <i/>
      <sz val="11"/>
      <color rgb="FF7F7F7F"/>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sz val="12"/>
      <name val="宋体"/>
      <charset val="134"/>
    </font>
    <font>
      <sz val="11"/>
      <color indexed="8"/>
      <name val="宋体"/>
      <charset val="134"/>
    </font>
    <font>
      <sz val="11"/>
      <color rgb="FF0061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sz val="10"/>
      <name val="Arial"/>
      <charset val="134"/>
    </font>
    <font>
      <sz val="11"/>
      <color theme="1"/>
      <name val="Tahoma"/>
      <charset val="134"/>
    </font>
    <font>
      <sz val="11"/>
      <color rgb="FF9C6500"/>
      <name val="宋体"/>
      <charset val="0"/>
      <scheme val="minor"/>
    </font>
    <font>
      <sz val="11"/>
      <color theme="1"/>
      <name val="等线"/>
      <charset val="134"/>
    </font>
    <font>
      <sz val="11"/>
      <color indexed="8"/>
      <name val="等线"/>
      <charset val="134"/>
    </font>
    <font>
      <sz val="12"/>
      <name val="仿宋_GB2312"/>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5"/>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21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0" fillId="0" borderId="0">
      <alignment vertical="center"/>
    </xf>
    <xf numFmtId="0" fontId="13" fillId="10" borderId="0" applyNumberFormat="0" applyBorder="0" applyAlignment="0" applyProtection="0">
      <alignment vertical="center"/>
    </xf>
    <xf numFmtId="0" fontId="19" fillId="14" borderId="16" applyNumberFormat="0" applyAlignment="0" applyProtection="0">
      <alignment vertical="center"/>
    </xf>
    <xf numFmtId="0" fontId="0" fillId="0" borderId="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0">
      <alignment vertical="center"/>
    </xf>
    <xf numFmtId="0" fontId="13" fillId="15" borderId="0" applyNumberFormat="0" applyBorder="0" applyAlignment="0" applyProtection="0">
      <alignment vertical="center"/>
    </xf>
    <xf numFmtId="0" fontId="12" fillId="4" borderId="0" applyNumberFormat="0" applyBorder="0" applyAlignment="0" applyProtection="0">
      <alignment vertical="center"/>
    </xf>
    <xf numFmtId="0" fontId="14" fillId="17" borderId="0" applyNumberFormat="0" applyBorder="0" applyAlignment="0" applyProtection="0">
      <alignment vertical="center"/>
    </xf>
    <xf numFmtId="0" fontId="0" fillId="0" borderId="0">
      <alignment vertical="center"/>
    </xf>
    <xf numFmtId="0" fontId="23" fillId="0" borderId="0" applyNumberFormat="0" applyFill="0" applyBorder="0" applyAlignment="0" applyProtection="0">
      <alignment vertical="center"/>
    </xf>
    <xf numFmtId="0" fontId="15" fillId="0" borderId="0"/>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1" borderId="21" applyNumberFormat="0" applyFont="0" applyAlignment="0" applyProtection="0">
      <alignment vertical="center"/>
    </xf>
    <xf numFmtId="0" fontId="30" fillId="0" borderId="0"/>
    <xf numFmtId="0" fontId="15" fillId="0" borderId="0"/>
    <xf numFmtId="0" fontId="14" fillId="6" borderId="0" applyNumberFormat="0" applyBorder="0" applyAlignment="0" applyProtection="0">
      <alignment vertical="center"/>
    </xf>
    <xf numFmtId="0" fontId="0" fillId="0" borderId="0">
      <alignment vertical="center"/>
    </xf>
    <xf numFmtId="0" fontId="22" fillId="0" borderId="0" applyNumberFormat="0" applyFill="0" applyBorder="0" applyAlignment="0" applyProtection="0">
      <alignment vertical="center"/>
    </xf>
    <xf numFmtId="0" fontId="0" fillId="0" borderId="0">
      <alignment vertical="center"/>
    </xf>
    <xf numFmtId="0" fontId="0" fillId="0" borderId="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0" borderId="0">
      <alignment vertical="center"/>
    </xf>
    <xf numFmtId="0" fontId="11" fillId="0" borderId="0" applyNumberFormat="0" applyFill="0" applyBorder="0" applyAlignment="0" applyProtection="0">
      <alignment vertical="center"/>
    </xf>
    <xf numFmtId="0" fontId="15" fillId="0" borderId="0">
      <alignment vertical="center"/>
    </xf>
    <xf numFmtId="0" fontId="24" fillId="0" borderId="18" applyNumberFormat="0" applyFill="0" applyAlignment="0" applyProtection="0">
      <alignment vertical="center"/>
    </xf>
    <xf numFmtId="0" fontId="27" fillId="0" borderId="18" applyNumberFormat="0" applyFill="0" applyAlignment="0" applyProtection="0">
      <alignment vertical="center"/>
    </xf>
    <xf numFmtId="0" fontId="14" fillId="7" borderId="0" applyNumberFormat="0" applyBorder="0" applyAlignment="0" applyProtection="0">
      <alignment vertical="center"/>
    </xf>
    <xf numFmtId="0" fontId="25" fillId="0" borderId="22" applyNumberFormat="0" applyFill="0" applyAlignment="0" applyProtection="0">
      <alignment vertical="center"/>
    </xf>
    <xf numFmtId="0" fontId="14" fillId="9" borderId="0" applyNumberFormat="0" applyBorder="0" applyAlignment="0" applyProtection="0">
      <alignment vertical="center"/>
    </xf>
    <xf numFmtId="0" fontId="10" fillId="3" borderId="15" applyNumberFormat="0" applyAlignment="0" applyProtection="0">
      <alignment vertical="center"/>
    </xf>
    <xf numFmtId="0" fontId="15" fillId="0" borderId="0"/>
    <xf numFmtId="0" fontId="21" fillId="3" borderId="16" applyNumberFormat="0" applyAlignment="0" applyProtection="0">
      <alignment vertical="center"/>
    </xf>
    <xf numFmtId="0" fontId="26" fillId="20" borderId="19" applyNumberFormat="0" applyAlignment="0" applyProtection="0">
      <alignment vertical="center"/>
    </xf>
    <xf numFmtId="0" fontId="16" fillId="0" borderId="0">
      <alignment vertical="center"/>
    </xf>
    <xf numFmtId="0" fontId="13" fillId="8" borderId="0" applyNumberFormat="0" applyBorder="0" applyAlignment="0" applyProtection="0">
      <alignment vertical="center"/>
    </xf>
    <xf numFmtId="0" fontId="14" fillId="18" borderId="0" applyNumberFormat="0" applyBorder="0" applyAlignment="0" applyProtection="0">
      <alignment vertical="center"/>
    </xf>
    <xf numFmtId="0" fontId="29" fillId="0" borderId="20" applyNumberFormat="0" applyFill="0" applyAlignment="0" applyProtection="0">
      <alignment vertical="center"/>
    </xf>
    <xf numFmtId="0" fontId="20" fillId="0" borderId="17" applyNumberFormat="0" applyFill="0" applyAlignment="0" applyProtection="0">
      <alignment vertical="center"/>
    </xf>
    <xf numFmtId="0" fontId="15" fillId="0" borderId="0"/>
    <xf numFmtId="0" fontId="17" fillId="13" borderId="0" applyNumberFormat="0" applyBorder="0" applyAlignment="0" applyProtection="0">
      <alignment vertical="center"/>
    </xf>
    <xf numFmtId="0" fontId="32" fillId="23" borderId="0" applyNumberFormat="0" applyBorder="0" applyAlignment="0" applyProtection="0">
      <alignment vertical="center"/>
    </xf>
    <xf numFmtId="0" fontId="31" fillId="0" borderId="0"/>
    <xf numFmtId="0" fontId="13" fillId="27" borderId="0" applyNumberFormat="0" applyBorder="0" applyAlignment="0" applyProtection="0">
      <alignment vertical="center"/>
    </xf>
    <xf numFmtId="0" fontId="0" fillId="0" borderId="0">
      <alignment vertical="center"/>
    </xf>
    <xf numFmtId="0" fontId="16" fillId="0" borderId="0">
      <alignment vertical="center"/>
    </xf>
    <xf numFmtId="0" fontId="14" fillId="19" borderId="0" applyNumberFormat="0" applyBorder="0" applyAlignment="0" applyProtection="0">
      <alignment vertical="center"/>
    </xf>
    <xf numFmtId="0" fontId="13" fillId="22" borderId="0" applyNumberFormat="0" applyBorder="0" applyAlignment="0" applyProtection="0">
      <alignment vertical="center"/>
    </xf>
    <xf numFmtId="0" fontId="16" fillId="0" borderId="0">
      <alignment vertical="center"/>
    </xf>
    <xf numFmtId="0" fontId="13" fillId="26" borderId="0" applyNumberFormat="0" applyBorder="0" applyAlignment="0" applyProtection="0">
      <alignment vertical="center"/>
    </xf>
    <xf numFmtId="0" fontId="13" fillId="25" borderId="0" applyNumberFormat="0" applyBorder="0" applyAlignment="0" applyProtection="0">
      <alignment vertical="center"/>
    </xf>
    <xf numFmtId="0" fontId="13" fillId="12" borderId="0" applyNumberFormat="0" applyBorder="0" applyAlignment="0" applyProtection="0">
      <alignment vertical="center"/>
    </xf>
    <xf numFmtId="0" fontId="14" fillId="16" borderId="0" applyNumberFormat="0" applyBorder="0" applyAlignment="0" applyProtection="0">
      <alignment vertical="center"/>
    </xf>
    <xf numFmtId="0" fontId="0" fillId="0" borderId="0">
      <alignment vertical="center"/>
    </xf>
    <xf numFmtId="0" fontId="14" fillId="11" borderId="0" applyNumberFormat="0" applyBorder="0" applyAlignment="0" applyProtection="0">
      <alignment vertical="center"/>
    </xf>
    <xf numFmtId="0" fontId="13" fillId="5" borderId="0" applyNumberFormat="0" applyBorder="0" applyAlignment="0" applyProtection="0">
      <alignment vertical="center"/>
    </xf>
    <xf numFmtId="0" fontId="16" fillId="0" borderId="0">
      <alignment vertical="center"/>
    </xf>
    <xf numFmtId="0" fontId="13" fillId="24" borderId="0" applyNumberFormat="0" applyBorder="0" applyAlignment="0" applyProtection="0">
      <alignment vertical="center"/>
    </xf>
    <xf numFmtId="0" fontId="14" fillId="28" borderId="0" applyNumberFormat="0" applyBorder="0" applyAlignment="0" applyProtection="0">
      <alignment vertical="center"/>
    </xf>
    <xf numFmtId="0" fontId="0" fillId="0" borderId="0">
      <alignment vertical="center"/>
    </xf>
    <xf numFmtId="0" fontId="13" fillId="29" borderId="0" applyNumberFormat="0" applyBorder="0" applyAlignment="0" applyProtection="0">
      <alignment vertical="center"/>
    </xf>
    <xf numFmtId="0" fontId="15" fillId="0" borderId="0">
      <alignment vertical="center"/>
    </xf>
    <xf numFmtId="0" fontId="14" fillId="30" borderId="0" applyNumberFormat="0" applyBorder="0" applyAlignment="0" applyProtection="0">
      <alignment vertical="center"/>
    </xf>
    <xf numFmtId="0" fontId="16" fillId="0" borderId="0">
      <alignment vertical="center"/>
    </xf>
    <xf numFmtId="0" fontId="14" fillId="31" borderId="0" applyNumberFormat="0" applyBorder="0" applyAlignment="0" applyProtection="0">
      <alignment vertical="center"/>
    </xf>
    <xf numFmtId="0" fontId="13" fillId="32" borderId="0" applyNumberFormat="0" applyBorder="0" applyAlignment="0" applyProtection="0">
      <alignment vertical="center"/>
    </xf>
    <xf numFmtId="0" fontId="16" fillId="0" borderId="0">
      <alignment vertical="center"/>
    </xf>
    <xf numFmtId="0" fontId="14" fillId="33" borderId="0" applyNumberFormat="0" applyBorder="0" applyAlignment="0" applyProtection="0">
      <alignment vertical="center"/>
    </xf>
    <xf numFmtId="0" fontId="0" fillId="0" borderId="0">
      <alignment vertical="center"/>
    </xf>
    <xf numFmtId="0" fontId="0" fillId="0" borderId="0">
      <alignment vertical="center"/>
    </xf>
    <xf numFmtId="0" fontId="31" fillId="0" borderId="0"/>
    <xf numFmtId="0" fontId="31" fillId="0" borderId="0"/>
    <xf numFmtId="0" fontId="15" fillId="0" borderId="0"/>
    <xf numFmtId="0" fontId="15" fillId="0" borderId="0"/>
    <xf numFmtId="0" fontId="15" fillId="0" borderId="0"/>
    <xf numFmtId="0" fontId="15" fillId="0" borderId="0"/>
    <xf numFmtId="0" fontId="15" fillId="0" borderId="0"/>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3"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1" fillId="0" borderId="0"/>
    <xf numFmtId="0" fontId="31" fillId="0" borderId="0"/>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31"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55">
    <xf numFmtId="0" fontId="0" fillId="0" borderId="0" xfId="0">
      <alignment vertical="center"/>
    </xf>
    <xf numFmtId="0" fontId="0" fillId="2" borderId="0" xfId="0" applyFont="1" applyFill="1">
      <alignment vertical="center"/>
    </xf>
    <xf numFmtId="0" fontId="1" fillId="2" borderId="0" xfId="0" applyFont="1" applyFill="1">
      <alignment vertical="center"/>
    </xf>
    <xf numFmtId="0" fontId="1" fillId="2" borderId="0" xfId="0" applyFont="1" applyFill="1" applyBorder="1">
      <alignment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xf>
    <xf numFmtId="0" fontId="1" fillId="2" borderId="0" xfId="0" applyFont="1" applyFill="1" applyAlignment="1">
      <alignment vertical="center"/>
    </xf>
    <xf numFmtId="0" fontId="2" fillId="2" borderId="0" xfId="0" applyFont="1" applyFill="1" applyBorder="1" applyAlignment="1">
      <alignment horizontal="center" vertical="center"/>
    </xf>
    <xf numFmtId="0" fontId="3" fillId="2" borderId="1" xfId="0" applyFont="1" applyFill="1" applyBorder="1" applyAlignment="1">
      <alignment horizontal="right" vertical="center"/>
    </xf>
    <xf numFmtId="0" fontId="3" fillId="2" borderId="1" xfId="0" applyFont="1" applyFill="1" applyBorder="1" applyAlignment="1">
      <alignment horizontal="center" vertical="center"/>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0" xfId="0" applyFont="1" applyFill="1" applyBorder="1" applyAlignment="1">
      <alignment horizontal="left" vertical="center" wrapText="1"/>
    </xf>
    <xf numFmtId="0" fontId="5" fillId="2" borderId="10"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2" xfId="0" applyFont="1" applyFill="1" applyBorder="1" applyAlignment="1">
      <alignment vertical="center" wrapText="1"/>
    </xf>
    <xf numFmtId="0" fontId="6" fillId="0" borderId="2" xfId="0" applyFont="1" applyBorder="1" applyAlignment="1">
      <alignment horizontal="center" vertical="center" wrapText="1"/>
    </xf>
    <xf numFmtId="0" fontId="8" fillId="2" borderId="0"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1" fillId="2" borderId="0" xfId="0" applyFont="1" applyFill="1" applyBorder="1" applyAlignment="1">
      <alignment horizontal="left" vertical="center"/>
    </xf>
    <xf numFmtId="0" fontId="4" fillId="2" borderId="14" xfId="0" applyFont="1" applyFill="1" applyBorder="1" applyAlignment="1">
      <alignment horizontal="center" vertical="center"/>
    </xf>
    <xf numFmtId="0" fontId="5" fillId="2" borderId="2" xfId="0" applyFont="1" applyFill="1" applyBorder="1" applyAlignment="1">
      <alignment horizontal="center" vertical="center"/>
    </xf>
    <xf numFmtId="0" fontId="7" fillId="2" borderId="2" xfId="0" applyFont="1" applyFill="1" applyBorder="1" applyAlignment="1">
      <alignment horizontal="center" vertical="center"/>
    </xf>
    <xf numFmtId="0" fontId="6" fillId="0" borderId="2" xfId="0" applyFont="1" applyBorder="1" applyAlignment="1">
      <alignment horizontal="left" vertical="center" wrapText="1"/>
    </xf>
  </cellXfs>
  <cellStyles count="217">
    <cellStyle name="常规" xfId="0" builtinId="0"/>
    <cellStyle name="货币[0]" xfId="1" builtinId="7"/>
    <cellStyle name="货币" xfId="2" builtinId="4"/>
    <cellStyle name="常规 2 2 4" xfId="3"/>
    <cellStyle name="20% - 强调文字颜色 3" xfId="4" builtinId="38"/>
    <cellStyle name="输入" xfId="5" builtinId="20"/>
    <cellStyle name="常规 10 3" xfId="6"/>
    <cellStyle name="千位分隔[0]" xfId="7" builtinId="6"/>
    <cellStyle name="千位分隔" xfId="8" builtinId="3"/>
    <cellStyle name="常规 7 3" xfId="9"/>
    <cellStyle name="40% - 强调文字颜色 3" xfId="10" builtinId="39"/>
    <cellStyle name="差" xfId="11" builtinId="27"/>
    <cellStyle name="60% - 强调文字颜色 3" xfId="12" builtinId="40"/>
    <cellStyle name="常规 12 2 3" xfId="13"/>
    <cellStyle name="超链接" xfId="14" builtinId="8"/>
    <cellStyle name="e鯪9Y_x000b_ 3" xfId="15"/>
    <cellStyle name="百分比" xfId="16" builtinId="5"/>
    <cellStyle name="已访问的超链接" xfId="17" builtinId="9"/>
    <cellStyle name="注释" xfId="18" builtinId="10"/>
    <cellStyle name="常规 6" xfId="19"/>
    <cellStyle name="e鯪9Y_x000b_ 3 2" xfId="20"/>
    <cellStyle name="60% - 强调文字颜色 2" xfId="21" builtinId="36"/>
    <cellStyle name="常规 12 2 2" xfId="22"/>
    <cellStyle name="警告文本" xfId="23" builtinId="11"/>
    <cellStyle name="常规 4 4 3" xfId="24"/>
    <cellStyle name="常规 4 2 2 3" xfId="25"/>
    <cellStyle name="标题 4" xfId="26" builtinId="19"/>
    <cellStyle name="标题" xfId="27" builtinId="15"/>
    <cellStyle name="常规 12 2 2 2 2" xfId="28"/>
    <cellStyle name="解释性文本" xfId="29" builtinId="53"/>
    <cellStyle name="常规 13 2 3 2" xfId="30"/>
    <cellStyle name="标题 1" xfId="31" builtinId="16"/>
    <cellStyle name="标题 2" xfId="32" builtinId="17"/>
    <cellStyle name="60% - 强调文字颜色 1" xfId="33" builtinId="32"/>
    <cellStyle name="标题 3" xfId="34" builtinId="18"/>
    <cellStyle name="60% - 强调文字颜色 4" xfId="35" builtinId="44"/>
    <cellStyle name="输出" xfId="36" builtinId="21"/>
    <cellStyle name="e鯪9Y_x000b_ 2 3 2" xfId="37"/>
    <cellStyle name="计算" xfId="38" builtinId="22"/>
    <cellStyle name="检查单元格" xfId="39" builtinId="23"/>
    <cellStyle name="常规 11 10 2" xfId="40"/>
    <cellStyle name="20% - 强调文字颜色 6" xfId="41" builtinId="50"/>
    <cellStyle name="强调文字颜色 2" xfId="42" builtinId="33"/>
    <cellStyle name="链接单元格" xfId="43" builtinId="24"/>
    <cellStyle name="汇总" xfId="44" builtinId="25"/>
    <cellStyle name="e鯪9Y_x000b_ 2 2 2 2" xfId="45"/>
    <cellStyle name="好" xfId="46" builtinId="26"/>
    <cellStyle name="适中" xfId="47" builtinId="28"/>
    <cellStyle name="常规 8 2" xfId="48"/>
    <cellStyle name="20% - 强调文字颜色 5" xfId="49" builtinId="46"/>
    <cellStyle name="常规 2 2 2 4" xfId="50"/>
    <cellStyle name="常规 11 10 2 3 2" xfId="51"/>
    <cellStyle name="强调文字颜色 1" xfId="52" builtinId="29"/>
    <cellStyle name="20% - 强调文字颜色 1" xfId="53" builtinId="30"/>
    <cellStyle name="常规 11 10 3 2" xfId="54"/>
    <cellStyle name="40% - 强调文字颜色 1" xfId="55" builtinId="31"/>
    <cellStyle name="20% - 强调文字颜色 2" xfId="56" builtinId="34"/>
    <cellStyle name="40% - 强调文字颜色 2" xfId="57" builtinId="35"/>
    <cellStyle name="强调文字颜色 3" xfId="58" builtinId="37"/>
    <cellStyle name="常规 10 3 3 2" xfId="59"/>
    <cellStyle name="强调文字颜色 4" xfId="60" builtinId="41"/>
    <cellStyle name="20% - 强调文字颜色 4" xfId="61" builtinId="42"/>
    <cellStyle name="常规 11 10" xfId="62"/>
    <cellStyle name="40% - 强调文字颜色 4" xfId="63" builtinId="43"/>
    <cellStyle name="强调文字颜色 5" xfId="64" builtinId="45"/>
    <cellStyle name="常规 2 5 3 2" xfId="65"/>
    <cellStyle name="40% - 强调文字颜色 5" xfId="66" builtinId="47"/>
    <cellStyle name="常规 13 2 2 2" xfId="67"/>
    <cellStyle name="60% - 强调文字颜色 5" xfId="68" builtinId="48"/>
    <cellStyle name="常规 2 2 3 2 2 2 2" xfId="69"/>
    <cellStyle name="强调文字颜色 6" xfId="70" builtinId="49"/>
    <cellStyle name="40% - 强调文字颜色 6" xfId="71" builtinId="51"/>
    <cellStyle name="常规 7 2 2 2 2" xfId="72"/>
    <cellStyle name="60% - 强调文字颜色 6" xfId="73" builtinId="52"/>
    <cellStyle name="常规 10 3 2 2 2" xfId="74"/>
    <cellStyle name="常规 10 3 2 2" xfId="75"/>
    <cellStyle name="常规 10" xfId="76"/>
    <cellStyle name="常规 10 2" xfId="77"/>
    <cellStyle name="e鯪9Y_x000b_" xfId="78"/>
    <cellStyle name="e鯪9Y_x000b_ 2" xfId="79"/>
    <cellStyle name="e鯪9Y_x000b_ 2 2" xfId="80"/>
    <cellStyle name="e鯪9Y_x000b_ 2 2 2" xfId="81"/>
    <cellStyle name="e鯪9Y_x000b_ 2 3" xfId="82"/>
    <cellStyle name="常规 10 3 2" xfId="83"/>
    <cellStyle name="常规 10 3 3" xfId="84"/>
    <cellStyle name="常规 11" xfId="85"/>
    <cellStyle name="常规 11 10 2 2" xfId="86"/>
    <cellStyle name="常规 11 10 2 2 2" xfId="87"/>
    <cellStyle name="常规 11 10 2 2 2 2" xfId="88"/>
    <cellStyle name="常规 11 10 2 3" xfId="89"/>
    <cellStyle name="常规 11 10 3" xfId="90"/>
    <cellStyle name="常规 11 2" xfId="91"/>
    <cellStyle name="常规 11 2 2" xfId="92"/>
    <cellStyle name="常规 11 2 2 2" xfId="93"/>
    <cellStyle name="常规 11 3" xfId="94"/>
    <cellStyle name="常规 11 3 2" xfId="95"/>
    <cellStyle name="常规 12" xfId="96"/>
    <cellStyle name="常规 12 2" xfId="97"/>
    <cellStyle name="常规 5" xfId="98"/>
    <cellStyle name="常规 12 2 2 2" xfId="99"/>
    <cellStyle name="常规 12 2 3 2" xfId="100"/>
    <cellStyle name="常规 12 3" xfId="101"/>
    <cellStyle name="常规 12 3 2" xfId="102"/>
    <cellStyle name="常规 13" xfId="103"/>
    <cellStyle name="常规 13 2" xfId="104"/>
    <cellStyle name="常规 13 2 2" xfId="105"/>
    <cellStyle name="常规 13 2 2 2 2" xfId="106"/>
    <cellStyle name="常规 13 2 3" xfId="107"/>
    <cellStyle name="常规 13 3" xfId="108"/>
    <cellStyle name="常规 13 3 2" xfId="109"/>
    <cellStyle name="常规 2" xfId="110"/>
    <cellStyle name="常规 2 2" xfId="111"/>
    <cellStyle name="常规 2 2 2" xfId="112"/>
    <cellStyle name="常规 2 2 2 2" xfId="113"/>
    <cellStyle name="常规 2 2 2 2 2" xfId="114"/>
    <cellStyle name="常规 2 2 2 2 2 2" xfId="115"/>
    <cellStyle name="常规 2 2 2 2 2 2 2" xfId="116"/>
    <cellStyle name="常规 7 2 2" xfId="117"/>
    <cellStyle name="常规 2 2 2 2 3" xfId="118"/>
    <cellStyle name="常规 7 2 2 2" xfId="119"/>
    <cellStyle name="常规 2 2 2 2 3 2" xfId="120"/>
    <cellStyle name="常规 2 2 2 3" xfId="121"/>
    <cellStyle name="常规 2 2 2 3 2" xfId="122"/>
    <cellStyle name="常规 2 2 2 3 2 2" xfId="123"/>
    <cellStyle name="常规 2 2 2 4 2" xfId="124"/>
    <cellStyle name="常规 2 2 3" xfId="125"/>
    <cellStyle name="常规 2 2 3 2" xfId="126"/>
    <cellStyle name="常规 2 2 3 2 2" xfId="127"/>
    <cellStyle name="常规 2 2 3 2 2 2" xfId="128"/>
    <cellStyle name="常规 2 2 3 2 3" xfId="129"/>
    <cellStyle name="常规 2 2 3 2 3 2" xfId="130"/>
    <cellStyle name="常规 2 2 3 3" xfId="131"/>
    <cellStyle name="常规 2 2 3 3 2" xfId="132"/>
    <cellStyle name="常规 2 2 4 2" xfId="133"/>
    <cellStyle name="常规 4 2 2 4" xfId="134"/>
    <cellStyle name="常规 2 2 4 2 2" xfId="135"/>
    <cellStyle name="常规 4 2 2 4 2" xfId="136"/>
    <cellStyle name="常规 2 2 4 2 2 2" xfId="137"/>
    <cellStyle name="常规 2 2 4 3" xfId="138"/>
    <cellStyle name="常规 2 2 4 3 2" xfId="139"/>
    <cellStyle name="常规 2 2 5" xfId="140"/>
    <cellStyle name="常规 2 2 5 2" xfId="141"/>
    <cellStyle name="常规 2 2 5 2 2" xfId="142"/>
    <cellStyle name="常规 2 2 6" xfId="143"/>
    <cellStyle name="常规 2 2 6 2" xfId="144"/>
    <cellStyle name="常规 2 3" xfId="145"/>
    <cellStyle name="常规 2 4" xfId="146"/>
    <cellStyle name="常规 2 4 2" xfId="147"/>
    <cellStyle name="常规 2 4 2 2" xfId="148"/>
    <cellStyle name="常规 2 4 2 2 2" xfId="149"/>
    <cellStyle name="常规 2 4 3" xfId="150"/>
    <cellStyle name="常规 2 4 3 2" xfId="151"/>
    <cellStyle name="常规 2 5" xfId="152"/>
    <cellStyle name="常规 2 5 2" xfId="153"/>
    <cellStyle name="常规 2 5 2 2" xfId="154"/>
    <cellStyle name="常规 2 5 2 2 2" xfId="155"/>
    <cellStyle name="常规 2 5 3" xfId="156"/>
    <cellStyle name="常规 2 6" xfId="157"/>
    <cellStyle name="常规 2 6 2" xfId="158"/>
    <cellStyle name="常规 2 6 2 2" xfId="159"/>
    <cellStyle name="常规 2 7" xfId="160"/>
    <cellStyle name="常规 2 7 2" xfId="161"/>
    <cellStyle name="常规 3" xfId="162"/>
    <cellStyle name="常规 3 2" xfId="163"/>
    <cellStyle name="常规 3 2 2" xfId="164"/>
    <cellStyle name="常规 3 2 2 2" xfId="165"/>
    <cellStyle name="常规 3 2 2 2 2" xfId="166"/>
    <cellStyle name="常规 3 2 3" xfId="167"/>
    <cellStyle name="常规 3 2 3 2" xfId="168"/>
    <cellStyle name="常规 3 3" xfId="169"/>
    <cellStyle name="常规 3 3 2" xfId="170"/>
    <cellStyle name="常规 4" xfId="171"/>
    <cellStyle name="常规 4 2" xfId="172"/>
    <cellStyle name="常规 4 4" xfId="173"/>
    <cellStyle name="常规 4 2 2" xfId="174"/>
    <cellStyle name="常规 4 4 2" xfId="175"/>
    <cellStyle name="常规 4 2 2 2" xfId="176"/>
    <cellStyle name="常规 4 4 2 2" xfId="177"/>
    <cellStyle name="常规 4 2 2 2 2" xfId="178"/>
    <cellStyle name="常规 4 4 2 2 2" xfId="179"/>
    <cellStyle name="常规 4 2 2 2 2 2" xfId="180"/>
    <cellStyle name="常规 4 2 2 2 2 2 2" xfId="181"/>
    <cellStyle name="常规 4 2 2 2 3" xfId="182"/>
    <cellStyle name="常规 4 2 2 2 3 2" xfId="183"/>
    <cellStyle name="常规 4 4 3 2" xfId="184"/>
    <cellStyle name="常规 4 2 2 3 2" xfId="185"/>
    <cellStyle name="常规 4 2 2 3 2 2" xfId="186"/>
    <cellStyle name="常规 4 5" xfId="187"/>
    <cellStyle name="常规 4 2 3" xfId="188"/>
    <cellStyle name="常规 4 5 2" xfId="189"/>
    <cellStyle name="常规 4 2 3 2" xfId="190"/>
    <cellStyle name="常规 4 5 2 2" xfId="191"/>
    <cellStyle name="常规 4 2 3 2 2" xfId="192"/>
    <cellStyle name="常规 4 2 3 2 2 2" xfId="193"/>
    <cellStyle name="常规 4 2 3 3" xfId="194"/>
    <cellStyle name="常规 4 2 3 3 2" xfId="195"/>
    <cellStyle name="常规 4 6" xfId="196"/>
    <cellStyle name="常规 4 2 4" xfId="197"/>
    <cellStyle name="常规 4 6 2" xfId="198"/>
    <cellStyle name="常规 4 2 4 2" xfId="199"/>
    <cellStyle name="常规 4 2 4 2 2" xfId="200"/>
    <cellStyle name="常规 4 2 5" xfId="201"/>
    <cellStyle name="常规 4 2 5 2" xfId="202"/>
    <cellStyle name="常规 4 3" xfId="203"/>
    <cellStyle name="常规 4 3 2" xfId="204"/>
    <cellStyle name="常规 7" xfId="205"/>
    <cellStyle name="常规 7 2" xfId="206"/>
    <cellStyle name="常规 7 2 3" xfId="207"/>
    <cellStyle name="常规 7 2 3 2" xfId="208"/>
    <cellStyle name="常规 7 3 2" xfId="209"/>
    <cellStyle name="常规 8" xfId="210"/>
    <cellStyle name="常规 9" xfId="211"/>
    <cellStyle name="常规 9 2" xfId="212"/>
    <cellStyle name="常规 9 2 2" xfId="213"/>
    <cellStyle name="常规 9 2 2 2" xfId="214"/>
    <cellStyle name="常规 9 3" xfId="215"/>
    <cellStyle name="常规 9 3 2" xfId="21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5"/>
  <sheetViews>
    <sheetView tabSelected="1" topLeftCell="A42" workbookViewId="0">
      <selection activeCell="J10" sqref="J10:J17"/>
    </sheetView>
  </sheetViews>
  <sheetFormatPr defaultColWidth="9" defaultRowHeight="14.4"/>
  <cols>
    <col min="1" max="1" width="3.37962962962963" style="4" customWidth="1"/>
    <col min="2" max="2" width="4.75" style="5" customWidth="1"/>
    <col min="3" max="3" width="6.75" style="5" customWidth="1"/>
    <col min="4" max="4" width="23.5" style="6" customWidth="1"/>
    <col min="5" max="5" width="8.5" style="4" customWidth="1"/>
    <col min="6" max="6" width="77" style="6" customWidth="1"/>
    <col min="7" max="7" width="9.12962962962963" style="4" customWidth="1"/>
    <col min="8" max="8" width="9.75" style="4" customWidth="1"/>
    <col min="9" max="9" width="9" style="4"/>
    <col min="10" max="10" width="14.5" style="6" customWidth="1"/>
    <col min="11" max="11" width="15" style="6" customWidth="1"/>
    <col min="12" max="12" width="12.8796296296296" style="4" customWidth="1"/>
    <col min="13" max="16384" width="9" style="2"/>
  </cols>
  <sheetData>
    <row r="1" ht="18" customHeight="1" spans="1:11">
      <c r="A1" s="7" t="s">
        <v>0</v>
      </c>
      <c r="B1" s="7"/>
      <c r="C1" s="7"/>
      <c r="D1" s="7"/>
      <c r="F1" s="7"/>
      <c r="J1" s="7"/>
      <c r="K1" s="7"/>
    </row>
    <row r="2" ht="29.4" spans="1:12">
      <c r="A2" s="8" t="s">
        <v>1</v>
      </c>
      <c r="B2" s="8"/>
      <c r="C2" s="8"/>
      <c r="D2" s="8"/>
      <c r="E2" s="8"/>
      <c r="F2" s="8"/>
      <c r="G2" s="8"/>
      <c r="H2" s="8"/>
      <c r="I2" s="8"/>
      <c r="J2" s="8"/>
      <c r="K2" s="8"/>
      <c r="L2" s="8"/>
    </row>
    <row r="3" spans="1:12">
      <c r="A3" s="9" t="s">
        <v>2</v>
      </c>
      <c r="B3" s="9"/>
      <c r="C3" s="9"/>
      <c r="D3" s="9"/>
      <c r="E3" s="10"/>
      <c r="F3" s="9"/>
      <c r="G3" s="10"/>
      <c r="H3" s="10"/>
      <c r="I3" s="10"/>
      <c r="J3" s="9"/>
      <c r="K3" s="9"/>
      <c r="L3" s="10"/>
    </row>
    <row r="4" ht="16.5" customHeight="1" spans="1:12">
      <c r="A4" s="11" t="s">
        <v>3</v>
      </c>
      <c r="B4" s="12" t="s">
        <v>4</v>
      </c>
      <c r="C4" s="13"/>
      <c r="D4" s="14" t="s">
        <v>5</v>
      </c>
      <c r="E4" s="14" t="s">
        <v>6</v>
      </c>
      <c r="F4" s="14" t="s">
        <v>7</v>
      </c>
      <c r="G4" s="15" t="s">
        <v>8</v>
      </c>
      <c r="H4" s="16"/>
      <c r="I4" s="51"/>
      <c r="J4" s="11" t="s">
        <v>9</v>
      </c>
      <c r="K4" s="11" t="s">
        <v>10</v>
      </c>
      <c r="L4" s="11" t="s">
        <v>11</v>
      </c>
    </row>
    <row r="5" ht="24.75" customHeight="1" spans="1:12">
      <c r="A5" s="11"/>
      <c r="B5" s="17"/>
      <c r="C5" s="18"/>
      <c r="D5" s="19"/>
      <c r="E5" s="19"/>
      <c r="F5" s="19"/>
      <c r="G5" s="11" t="s">
        <v>12</v>
      </c>
      <c r="H5" s="11" t="s">
        <v>13</v>
      </c>
      <c r="I5" s="11" t="s">
        <v>14</v>
      </c>
      <c r="J5" s="11"/>
      <c r="K5" s="11"/>
      <c r="L5" s="11"/>
    </row>
    <row r="6" ht="52.5" customHeight="1" spans="1:12">
      <c r="A6" s="20">
        <v>1</v>
      </c>
      <c r="B6" s="21" t="s">
        <v>15</v>
      </c>
      <c r="C6" s="21" t="s">
        <v>16</v>
      </c>
      <c r="D6" s="22" t="s">
        <v>17</v>
      </c>
      <c r="E6" s="23" t="s">
        <v>18</v>
      </c>
      <c r="F6" s="22" t="s">
        <v>19</v>
      </c>
      <c r="G6" s="23">
        <f>H6+I6</f>
        <v>29000</v>
      </c>
      <c r="H6" s="23">
        <v>22500</v>
      </c>
      <c r="I6" s="23">
        <v>6500</v>
      </c>
      <c r="J6" s="22" t="s">
        <v>20</v>
      </c>
      <c r="K6" s="22" t="s">
        <v>21</v>
      </c>
      <c r="L6" s="23" t="s">
        <v>22</v>
      </c>
    </row>
    <row r="7" ht="42" customHeight="1" spans="1:12">
      <c r="A7" s="20">
        <v>2</v>
      </c>
      <c r="B7" s="24"/>
      <c r="C7" s="24"/>
      <c r="D7" s="22" t="s">
        <v>23</v>
      </c>
      <c r="E7" s="23" t="s">
        <v>18</v>
      </c>
      <c r="F7" s="22" t="s">
        <v>24</v>
      </c>
      <c r="G7" s="23">
        <f>H7+I7</f>
        <v>8300</v>
      </c>
      <c r="H7" s="23">
        <v>6200</v>
      </c>
      <c r="I7" s="23">
        <v>2100</v>
      </c>
      <c r="J7" s="22" t="s">
        <v>20</v>
      </c>
      <c r="K7" s="22" t="s">
        <v>21</v>
      </c>
      <c r="L7" s="23" t="s">
        <v>25</v>
      </c>
    </row>
    <row r="8" ht="39.75" customHeight="1" spans="1:12">
      <c r="A8" s="20">
        <v>3</v>
      </c>
      <c r="B8" s="24"/>
      <c r="C8" s="25"/>
      <c r="D8" s="22" t="s">
        <v>26</v>
      </c>
      <c r="E8" s="23" t="s">
        <v>18</v>
      </c>
      <c r="F8" s="22" t="s">
        <v>27</v>
      </c>
      <c r="G8" s="23">
        <f>H8+I8</f>
        <v>6200</v>
      </c>
      <c r="H8" s="23">
        <v>4200</v>
      </c>
      <c r="I8" s="23">
        <v>2000</v>
      </c>
      <c r="J8" s="22" t="s">
        <v>20</v>
      </c>
      <c r="K8" s="22" t="s">
        <v>28</v>
      </c>
      <c r="L8" s="23" t="s">
        <v>22</v>
      </c>
    </row>
    <row r="9" ht="36.75" customHeight="1" spans="1:12">
      <c r="A9" s="20">
        <v>4</v>
      </c>
      <c r="B9" s="24"/>
      <c r="C9" s="21" t="s">
        <v>29</v>
      </c>
      <c r="D9" s="22" t="s">
        <v>30</v>
      </c>
      <c r="E9" s="23" t="s">
        <v>18</v>
      </c>
      <c r="F9" s="22" t="s">
        <v>31</v>
      </c>
      <c r="G9" s="23">
        <v>1800</v>
      </c>
      <c r="H9" s="23">
        <v>300</v>
      </c>
      <c r="I9" s="23">
        <v>1500</v>
      </c>
      <c r="J9" s="22" t="s">
        <v>32</v>
      </c>
      <c r="K9" s="22" t="s">
        <v>33</v>
      </c>
      <c r="L9" s="23" t="s">
        <v>34</v>
      </c>
    </row>
    <row r="10" ht="30.75" customHeight="1" spans="1:12">
      <c r="A10" s="20">
        <v>5</v>
      </c>
      <c r="B10" s="24"/>
      <c r="C10" s="24"/>
      <c r="D10" s="22" t="s">
        <v>35</v>
      </c>
      <c r="E10" s="23" t="s">
        <v>18</v>
      </c>
      <c r="F10" s="22" t="s">
        <v>36</v>
      </c>
      <c r="G10" s="23">
        <v>1260</v>
      </c>
      <c r="H10" s="23">
        <v>200</v>
      </c>
      <c r="I10" s="23">
        <v>1060</v>
      </c>
      <c r="J10" s="22" t="s">
        <v>32</v>
      </c>
      <c r="K10" s="22" t="s">
        <v>37</v>
      </c>
      <c r="L10" s="23" t="s">
        <v>38</v>
      </c>
    </row>
    <row r="11" ht="29.25" customHeight="1" spans="1:12">
      <c r="A11" s="20">
        <v>6</v>
      </c>
      <c r="B11" s="24"/>
      <c r="C11" s="24"/>
      <c r="D11" s="22" t="s">
        <v>39</v>
      </c>
      <c r="E11" s="23" t="s">
        <v>18</v>
      </c>
      <c r="F11" s="22" t="s">
        <v>40</v>
      </c>
      <c r="G11" s="23">
        <v>1500</v>
      </c>
      <c r="H11" s="23">
        <v>350</v>
      </c>
      <c r="I11" s="23">
        <v>1150</v>
      </c>
      <c r="J11" s="22" t="s">
        <v>32</v>
      </c>
      <c r="K11" s="22" t="s">
        <v>33</v>
      </c>
      <c r="L11" s="23" t="s">
        <v>41</v>
      </c>
    </row>
    <row r="12" ht="25.5" customHeight="1" spans="1:12">
      <c r="A12" s="20">
        <v>7</v>
      </c>
      <c r="B12" s="24"/>
      <c r="C12" s="24"/>
      <c r="D12" s="22" t="s">
        <v>42</v>
      </c>
      <c r="E12" s="23" t="s">
        <v>18</v>
      </c>
      <c r="F12" s="22" t="s">
        <v>43</v>
      </c>
      <c r="G12" s="23">
        <v>2650</v>
      </c>
      <c r="H12" s="23">
        <v>500</v>
      </c>
      <c r="I12" s="23">
        <v>2150</v>
      </c>
      <c r="J12" s="22" t="s">
        <v>32</v>
      </c>
      <c r="K12" s="22" t="s">
        <v>33</v>
      </c>
      <c r="L12" s="23" t="s">
        <v>41</v>
      </c>
    </row>
    <row r="13" ht="63.75" customHeight="1" spans="1:12">
      <c r="A13" s="20">
        <v>8</v>
      </c>
      <c r="B13" s="24"/>
      <c r="C13" s="24"/>
      <c r="D13" s="22" t="s">
        <v>44</v>
      </c>
      <c r="E13" s="23" t="s">
        <v>18</v>
      </c>
      <c r="F13" s="22" t="s">
        <v>45</v>
      </c>
      <c r="G13" s="23">
        <v>6800</v>
      </c>
      <c r="H13" s="23">
        <v>500</v>
      </c>
      <c r="I13" s="23">
        <v>6300</v>
      </c>
      <c r="J13" s="22" t="s">
        <v>32</v>
      </c>
      <c r="K13" s="22" t="s">
        <v>33</v>
      </c>
      <c r="L13" s="23" t="s">
        <v>46</v>
      </c>
    </row>
    <row r="14" ht="28.5" customHeight="1" spans="1:12">
      <c r="A14" s="20">
        <v>9</v>
      </c>
      <c r="B14" s="24"/>
      <c r="C14" s="24"/>
      <c r="D14" s="22" t="s">
        <v>47</v>
      </c>
      <c r="E14" s="23" t="s">
        <v>18</v>
      </c>
      <c r="F14" s="22" t="s">
        <v>48</v>
      </c>
      <c r="G14" s="23">
        <v>5500</v>
      </c>
      <c r="H14" s="23">
        <v>500</v>
      </c>
      <c r="I14" s="23">
        <v>5000</v>
      </c>
      <c r="J14" s="22" t="s">
        <v>32</v>
      </c>
      <c r="K14" s="22" t="s">
        <v>49</v>
      </c>
      <c r="L14" s="23" t="s">
        <v>34</v>
      </c>
    </row>
    <row r="15" ht="32.25" customHeight="1" spans="1:12">
      <c r="A15" s="20">
        <v>10</v>
      </c>
      <c r="B15" s="24"/>
      <c r="C15" s="24"/>
      <c r="D15" s="22" t="s">
        <v>50</v>
      </c>
      <c r="E15" s="23" t="s">
        <v>18</v>
      </c>
      <c r="F15" s="22" t="s">
        <v>51</v>
      </c>
      <c r="G15" s="23">
        <v>4500</v>
      </c>
      <c r="H15" s="23">
        <v>500</v>
      </c>
      <c r="I15" s="23">
        <v>4000</v>
      </c>
      <c r="J15" s="22" t="s">
        <v>32</v>
      </c>
      <c r="K15" s="22" t="s">
        <v>52</v>
      </c>
      <c r="L15" s="23" t="s">
        <v>34</v>
      </c>
    </row>
    <row r="16" ht="33" customHeight="1" spans="1:12">
      <c r="A16" s="20">
        <v>11</v>
      </c>
      <c r="B16" s="24"/>
      <c r="C16" s="25"/>
      <c r="D16" s="22" t="s">
        <v>53</v>
      </c>
      <c r="E16" s="23" t="s">
        <v>18</v>
      </c>
      <c r="F16" s="22" t="s">
        <v>54</v>
      </c>
      <c r="G16" s="23">
        <v>2200</v>
      </c>
      <c r="H16" s="23">
        <v>1200</v>
      </c>
      <c r="I16" s="23">
        <v>1000</v>
      </c>
      <c r="J16" s="22" t="s">
        <v>32</v>
      </c>
      <c r="K16" s="22" t="s">
        <v>55</v>
      </c>
      <c r="L16" s="23" t="s">
        <v>56</v>
      </c>
    </row>
    <row r="17" ht="33" customHeight="1" spans="1:12">
      <c r="A17" s="20">
        <v>12</v>
      </c>
      <c r="B17" s="24"/>
      <c r="C17" s="22" t="s">
        <v>57</v>
      </c>
      <c r="D17" s="22" t="s">
        <v>58</v>
      </c>
      <c r="E17" s="23" t="s">
        <v>18</v>
      </c>
      <c r="F17" s="22" t="s">
        <v>59</v>
      </c>
      <c r="G17" s="23">
        <f t="shared" ref="G17" si="0">SUM(H17:I17)</f>
        <v>5000</v>
      </c>
      <c r="H17" s="23">
        <v>500</v>
      </c>
      <c r="I17" s="23">
        <v>4500</v>
      </c>
      <c r="J17" s="22" t="s">
        <v>32</v>
      </c>
      <c r="K17" s="22" t="s">
        <v>60</v>
      </c>
      <c r="L17" s="23" t="s">
        <v>22</v>
      </c>
    </row>
    <row r="18" ht="37.5" customHeight="1" spans="1:12">
      <c r="A18" s="20">
        <v>13</v>
      </c>
      <c r="B18" s="25"/>
      <c r="C18" s="22"/>
      <c r="D18" s="22" t="s">
        <v>61</v>
      </c>
      <c r="E18" s="23" t="s">
        <v>18</v>
      </c>
      <c r="F18" s="22" t="s">
        <v>62</v>
      </c>
      <c r="G18" s="23">
        <v>0</v>
      </c>
      <c r="H18" s="23">
        <v>0</v>
      </c>
      <c r="I18" s="23">
        <v>0</v>
      </c>
      <c r="J18" s="22" t="s">
        <v>63</v>
      </c>
      <c r="K18" s="22" t="s">
        <v>64</v>
      </c>
      <c r="L18" s="23" t="s">
        <v>22</v>
      </c>
    </row>
    <row r="19" ht="27" customHeight="1" spans="1:12">
      <c r="A19" s="20">
        <v>14</v>
      </c>
      <c r="B19" s="26"/>
      <c r="C19" s="26" t="s">
        <v>65</v>
      </c>
      <c r="D19" s="27" t="s">
        <v>66</v>
      </c>
      <c r="E19" s="28" t="s">
        <v>67</v>
      </c>
      <c r="F19" s="27" t="s">
        <v>68</v>
      </c>
      <c r="G19" s="28">
        <f>SUM(H19:I19)</f>
        <v>700</v>
      </c>
      <c r="H19" s="28">
        <v>530</v>
      </c>
      <c r="I19" s="28">
        <v>170</v>
      </c>
      <c r="J19" s="27" t="s">
        <v>69</v>
      </c>
      <c r="K19" s="27" t="s">
        <v>70</v>
      </c>
      <c r="L19" s="25" t="s">
        <v>25</v>
      </c>
    </row>
    <row r="20" ht="39" customHeight="1" spans="1:12">
      <c r="A20" s="20">
        <v>15</v>
      </c>
      <c r="B20" s="26"/>
      <c r="C20" s="28"/>
      <c r="D20" s="29" t="s">
        <v>71</v>
      </c>
      <c r="E20" s="20" t="s">
        <v>67</v>
      </c>
      <c r="F20" s="29" t="s">
        <v>72</v>
      </c>
      <c r="G20" s="20">
        <v>360</v>
      </c>
      <c r="H20" s="20">
        <v>150</v>
      </c>
      <c r="I20" s="20">
        <v>210</v>
      </c>
      <c r="J20" s="29" t="s">
        <v>73</v>
      </c>
      <c r="K20" s="29" t="s">
        <v>70</v>
      </c>
      <c r="L20" s="23" t="s">
        <v>22</v>
      </c>
    </row>
    <row r="21" ht="35.25" customHeight="1" spans="1:12">
      <c r="A21" s="20">
        <v>16</v>
      </c>
      <c r="B21" s="26"/>
      <c r="C21" s="30" t="s">
        <v>74</v>
      </c>
      <c r="D21" s="22" t="s">
        <v>75</v>
      </c>
      <c r="E21" s="23" t="s">
        <v>18</v>
      </c>
      <c r="F21" s="22" t="s">
        <v>76</v>
      </c>
      <c r="G21" s="23">
        <v>1917</v>
      </c>
      <c r="H21" s="23">
        <v>767</v>
      </c>
      <c r="I21" s="52">
        <v>1150</v>
      </c>
      <c r="J21" s="22" t="s">
        <v>77</v>
      </c>
      <c r="K21" s="29" t="s">
        <v>78</v>
      </c>
      <c r="L21" s="52" t="s">
        <v>34</v>
      </c>
    </row>
    <row r="22" ht="29.25" customHeight="1" spans="1:12">
      <c r="A22" s="20">
        <v>17</v>
      </c>
      <c r="B22" s="28"/>
      <c r="C22" s="28"/>
      <c r="D22" s="29" t="s">
        <v>79</v>
      </c>
      <c r="E22" s="23" t="s">
        <v>18</v>
      </c>
      <c r="F22" s="29" t="s">
        <v>80</v>
      </c>
      <c r="G22" s="20">
        <v>268</v>
      </c>
      <c r="H22" s="20">
        <v>107</v>
      </c>
      <c r="I22" s="52">
        <v>161</v>
      </c>
      <c r="J22" s="22" t="s">
        <v>77</v>
      </c>
      <c r="K22" s="29" t="s">
        <v>78</v>
      </c>
      <c r="L22" s="52" t="s">
        <v>34</v>
      </c>
    </row>
    <row r="23" ht="37.5" customHeight="1" spans="1:12">
      <c r="A23" s="20">
        <v>18</v>
      </c>
      <c r="B23" s="30" t="s">
        <v>81</v>
      </c>
      <c r="C23" s="30" t="s">
        <v>74</v>
      </c>
      <c r="D23" s="29" t="s">
        <v>82</v>
      </c>
      <c r="E23" s="23" t="s">
        <v>18</v>
      </c>
      <c r="F23" s="29" t="s">
        <v>83</v>
      </c>
      <c r="G23" s="20">
        <v>445</v>
      </c>
      <c r="H23" s="20">
        <v>178</v>
      </c>
      <c r="I23" s="52">
        <v>267</v>
      </c>
      <c r="J23" s="22" t="s">
        <v>77</v>
      </c>
      <c r="K23" s="29" t="s">
        <v>78</v>
      </c>
      <c r="L23" s="52" t="s">
        <v>34</v>
      </c>
    </row>
    <row r="24" ht="21" customHeight="1" spans="1:12">
      <c r="A24" s="20">
        <v>19</v>
      </c>
      <c r="B24" s="26"/>
      <c r="C24" s="26"/>
      <c r="D24" s="29" t="s">
        <v>84</v>
      </c>
      <c r="E24" s="23" t="s">
        <v>18</v>
      </c>
      <c r="F24" s="29" t="s">
        <v>85</v>
      </c>
      <c r="G24" s="20">
        <v>280</v>
      </c>
      <c r="H24" s="20">
        <v>84</v>
      </c>
      <c r="I24" s="52">
        <v>196</v>
      </c>
      <c r="J24" s="22" t="s">
        <v>77</v>
      </c>
      <c r="K24" s="29" t="s">
        <v>78</v>
      </c>
      <c r="L24" s="20" t="s">
        <v>86</v>
      </c>
    </row>
    <row r="25" ht="18.75" customHeight="1" spans="1:12">
      <c r="A25" s="20">
        <v>20</v>
      </c>
      <c r="B25" s="26"/>
      <c r="C25" s="26"/>
      <c r="D25" s="29" t="s">
        <v>87</v>
      </c>
      <c r="E25" s="23" t="s">
        <v>18</v>
      </c>
      <c r="F25" s="29" t="s">
        <v>88</v>
      </c>
      <c r="G25" s="20">
        <v>574</v>
      </c>
      <c r="H25" s="20">
        <v>229</v>
      </c>
      <c r="I25" s="52">
        <v>345</v>
      </c>
      <c r="J25" s="22" t="s">
        <v>77</v>
      </c>
      <c r="K25" s="29" t="s">
        <v>78</v>
      </c>
      <c r="L25" s="52" t="s">
        <v>34</v>
      </c>
    </row>
    <row r="26" ht="66" customHeight="1" spans="1:12">
      <c r="A26" s="20">
        <v>21</v>
      </c>
      <c r="B26" s="26"/>
      <c r="C26" s="26"/>
      <c r="D26" s="29" t="s">
        <v>89</v>
      </c>
      <c r="E26" s="20" t="s">
        <v>67</v>
      </c>
      <c r="F26" s="29" t="s">
        <v>90</v>
      </c>
      <c r="G26" s="20">
        <f t="shared" ref="G26" si="1">SUM(H26:I26)</f>
        <v>1000</v>
      </c>
      <c r="H26" s="20">
        <v>550</v>
      </c>
      <c r="I26" s="20">
        <v>450</v>
      </c>
      <c r="J26" s="29" t="s">
        <v>91</v>
      </c>
      <c r="K26" s="29" t="s">
        <v>92</v>
      </c>
      <c r="L26" s="20" t="s">
        <v>25</v>
      </c>
    </row>
    <row r="27" ht="26.25" customHeight="1" spans="1:12">
      <c r="A27" s="20">
        <v>22</v>
      </c>
      <c r="B27" s="26"/>
      <c r="C27" s="26"/>
      <c r="D27" s="31" t="s">
        <v>93</v>
      </c>
      <c r="E27" s="23" t="s">
        <v>67</v>
      </c>
      <c r="F27" s="29" t="s">
        <v>94</v>
      </c>
      <c r="G27" s="20">
        <v>275</v>
      </c>
      <c r="H27" s="20">
        <v>110</v>
      </c>
      <c r="I27" s="52">
        <v>165</v>
      </c>
      <c r="J27" s="22" t="s">
        <v>77</v>
      </c>
      <c r="K27" s="29" t="s">
        <v>78</v>
      </c>
      <c r="L27" s="52" t="s">
        <v>34</v>
      </c>
    </row>
    <row r="28" ht="18" customHeight="1" spans="1:12">
      <c r="A28" s="20">
        <v>23</v>
      </c>
      <c r="B28" s="26"/>
      <c r="C28" s="26"/>
      <c r="D28" s="31" t="s">
        <v>95</v>
      </c>
      <c r="E28" s="23" t="s">
        <v>67</v>
      </c>
      <c r="F28" s="29" t="s">
        <v>96</v>
      </c>
      <c r="G28" s="20">
        <v>140</v>
      </c>
      <c r="H28" s="20">
        <v>56</v>
      </c>
      <c r="I28" s="52">
        <v>84</v>
      </c>
      <c r="J28" s="22" t="s">
        <v>77</v>
      </c>
      <c r="K28" s="29" t="s">
        <v>78</v>
      </c>
      <c r="L28" s="52" t="s">
        <v>34</v>
      </c>
    </row>
    <row r="29" ht="20.25" customHeight="1" spans="1:12">
      <c r="A29" s="20">
        <v>24</v>
      </c>
      <c r="B29" s="26"/>
      <c r="C29" s="26"/>
      <c r="D29" s="31" t="s">
        <v>97</v>
      </c>
      <c r="E29" s="23" t="s">
        <v>67</v>
      </c>
      <c r="F29" s="29" t="s">
        <v>98</v>
      </c>
      <c r="G29" s="20">
        <v>1893</v>
      </c>
      <c r="H29" s="20">
        <v>757</v>
      </c>
      <c r="I29" s="52">
        <v>1136</v>
      </c>
      <c r="J29" s="22" t="s">
        <v>77</v>
      </c>
      <c r="K29" s="29" t="s">
        <v>78</v>
      </c>
      <c r="L29" s="52" t="s">
        <v>34</v>
      </c>
    </row>
    <row r="30" ht="36.75" customHeight="1" spans="1:12">
      <c r="A30" s="20">
        <v>25</v>
      </c>
      <c r="B30" s="28"/>
      <c r="C30" s="28"/>
      <c r="D30" s="29" t="s">
        <v>99</v>
      </c>
      <c r="E30" s="20" t="s">
        <v>18</v>
      </c>
      <c r="F30" s="29" t="s">
        <v>100</v>
      </c>
      <c r="G30" s="20">
        <v>900</v>
      </c>
      <c r="H30" s="20">
        <v>270</v>
      </c>
      <c r="I30" s="52">
        <v>630</v>
      </c>
      <c r="J30" s="29" t="s">
        <v>101</v>
      </c>
      <c r="K30" s="29" t="s">
        <v>102</v>
      </c>
      <c r="L30" s="52" t="s">
        <v>41</v>
      </c>
    </row>
    <row r="31" ht="40.5" customHeight="1" spans="1:12">
      <c r="A31" s="20">
        <v>26</v>
      </c>
      <c r="B31" s="30" t="s">
        <v>103</v>
      </c>
      <c r="C31" s="30" t="s">
        <v>104</v>
      </c>
      <c r="D31" s="29" t="s">
        <v>105</v>
      </c>
      <c r="E31" s="28" t="s">
        <v>106</v>
      </c>
      <c r="F31" s="29" t="s">
        <v>107</v>
      </c>
      <c r="G31" s="20">
        <v>200</v>
      </c>
      <c r="H31" s="20">
        <v>100</v>
      </c>
      <c r="I31" s="20">
        <v>100</v>
      </c>
      <c r="J31" s="29" t="s">
        <v>108</v>
      </c>
      <c r="K31" s="29" t="s">
        <v>109</v>
      </c>
      <c r="L31" s="52" t="s">
        <v>86</v>
      </c>
    </row>
    <row r="32" ht="43.5" customHeight="1" spans="1:12">
      <c r="A32" s="20">
        <v>27</v>
      </c>
      <c r="B32" s="26"/>
      <c r="C32" s="26"/>
      <c r="D32" s="29" t="s">
        <v>110</v>
      </c>
      <c r="E32" s="28" t="s">
        <v>106</v>
      </c>
      <c r="F32" s="29" t="s">
        <v>111</v>
      </c>
      <c r="G32" s="20">
        <v>400</v>
      </c>
      <c r="H32" s="20">
        <v>300</v>
      </c>
      <c r="I32" s="20">
        <v>100</v>
      </c>
      <c r="J32" s="29" t="s">
        <v>108</v>
      </c>
      <c r="K32" s="29" t="s">
        <v>109</v>
      </c>
      <c r="L32" s="52" t="s">
        <v>41</v>
      </c>
    </row>
    <row r="33" ht="39" customHeight="1" spans="1:12">
      <c r="A33" s="20">
        <v>28</v>
      </c>
      <c r="B33" s="26"/>
      <c r="C33" s="28"/>
      <c r="D33" s="29" t="s">
        <v>112</v>
      </c>
      <c r="E33" s="28" t="s">
        <v>106</v>
      </c>
      <c r="F33" s="29" t="s">
        <v>113</v>
      </c>
      <c r="G33" s="20">
        <v>300</v>
      </c>
      <c r="H33" s="20">
        <v>200</v>
      </c>
      <c r="I33" s="20">
        <v>100</v>
      </c>
      <c r="J33" s="29" t="s">
        <v>108</v>
      </c>
      <c r="K33" s="29" t="s">
        <v>109</v>
      </c>
      <c r="L33" s="52" t="s">
        <v>86</v>
      </c>
    </row>
    <row r="34" ht="43.5" customHeight="1" spans="1:12">
      <c r="A34" s="20">
        <v>29</v>
      </c>
      <c r="B34" s="26"/>
      <c r="C34" s="30" t="s">
        <v>114</v>
      </c>
      <c r="D34" s="29" t="s">
        <v>115</v>
      </c>
      <c r="E34" s="28" t="s">
        <v>18</v>
      </c>
      <c r="F34" s="29" t="s">
        <v>116</v>
      </c>
      <c r="G34" s="20">
        <v>300</v>
      </c>
      <c r="H34" s="20">
        <v>200</v>
      </c>
      <c r="I34" s="20">
        <v>100</v>
      </c>
      <c r="J34" s="29" t="s">
        <v>108</v>
      </c>
      <c r="K34" s="29" t="s">
        <v>109</v>
      </c>
      <c r="L34" s="52" t="s">
        <v>34</v>
      </c>
    </row>
    <row r="35" s="1" customFormat="1" ht="40.5" customHeight="1" spans="1:12">
      <c r="A35" s="20">
        <v>30</v>
      </c>
      <c r="B35" s="32"/>
      <c r="C35" s="33"/>
      <c r="D35" s="31" t="s">
        <v>117</v>
      </c>
      <c r="E35" s="33" t="s">
        <v>106</v>
      </c>
      <c r="F35" s="31" t="s">
        <v>118</v>
      </c>
      <c r="G35" s="34">
        <v>264</v>
      </c>
      <c r="H35" s="34">
        <v>164</v>
      </c>
      <c r="I35" s="34">
        <v>100</v>
      </c>
      <c r="J35" s="31" t="s">
        <v>108</v>
      </c>
      <c r="K35" s="31" t="s">
        <v>109</v>
      </c>
      <c r="L35" s="53" t="s">
        <v>46</v>
      </c>
    </row>
    <row r="36" ht="33.75" customHeight="1" spans="1:12">
      <c r="A36" s="20">
        <v>31</v>
      </c>
      <c r="B36" s="26"/>
      <c r="C36" s="20" t="s">
        <v>119</v>
      </c>
      <c r="D36" s="29" t="s">
        <v>120</v>
      </c>
      <c r="E36" s="28" t="s">
        <v>18</v>
      </c>
      <c r="F36" s="29" t="s">
        <v>121</v>
      </c>
      <c r="G36" s="20">
        <v>300</v>
      </c>
      <c r="H36" s="20">
        <v>200</v>
      </c>
      <c r="I36" s="20">
        <v>100</v>
      </c>
      <c r="J36" s="29" t="s">
        <v>108</v>
      </c>
      <c r="K36" s="29" t="s">
        <v>109</v>
      </c>
      <c r="L36" s="52" t="s">
        <v>46</v>
      </c>
    </row>
    <row r="37" s="2" customFormat="1" ht="60" customHeight="1" spans="1:12">
      <c r="A37" s="20">
        <v>32</v>
      </c>
      <c r="B37" s="26"/>
      <c r="C37" s="20" t="s">
        <v>122</v>
      </c>
      <c r="D37" s="29" t="s">
        <v>123</v>
      </c>
      <c r="E37" s="28" t="s">
        <v>18</v>
      </c>
      <c r="F37" s="29" t="s">
        <v>124</v>
      </c>
      <c r="G37" s="20">
        <v>300</v>
      </c>
      <c r="H37" s="20">
        <v>200</v>
      </c>
      <c r="I37" s="20">
        <v>100</v>
      </c>
      <c r="J37" s="29" t="s">
        <v>108</v>
      </c>
      <c r="K37" s="29" t="s">
        <v>109</v>
      </c>
      <c r="L37" s="52" t="s">
        <v>86</v>
      </c>
    </row>
    <row r="38" ht="31" customHeight="1" spans="1:12">
      <c r="A38" s="20">
        <v>33</v>
      </c>
      <c r="B38" s="28"/>
      <c r="C38" s="20" t="s">
        <v>29</v>
      </c>
      <c r="D38" s="29" t="s">
        <v>125</v>
      </c>
      <c r="E38" s="28" t="s">
        <v>18</v>
      </c>
      <c r="F38" s="29" t="s">
        <v>126</v>
      </c>
      <c r="G38" s="20">
        <v>300</v>
      </c>
      <c r="H38" s="20">
        <v>200</v>
      </c>
      <c r="I38" s="20">
        <v>100</v>
      </c>
      <c r="J38" s="29" t="s">
        <v>108</v>
      </c>
      <c r="K38" s="29" t="s">
        <v>127</v>
      </c>
      <c r="L38" s="52" t="s">
        <v>86</v>
      </c>
    </row>
    <row r="39" ht="23.25" customHeight="1" spans="1:12">
      <c r="A39" s="20">
        <v>34</v>
      </c>
      <c r="B39" s="35" t="s">
        <v>128</v>
      </c>
      <c r="C39" s="36"/>
      <c r="D39" s="29" t="s">
        <v>129</v>
      </c>
      <c r="E39" s="20" t="s">
        <v>130</v>
      </c>
      <c r="F39" s="29" t="s">
        <v>131</v>
      </c>
      <c r="G39" s="20">
        <v>200</v>
      </c>
      <c r="H39" s="20">
        <v>130</v>
      </c>
      <c r="I39" s="52">
        <v>70</v>
      </c>
      <c r="J39" s="29" t="s">
        <v>77</v>
      </c>
      <c r="K39" s="29" t="s">
        <v>78</v>
      </c>
      <c r="L39" s="20" t="s">
        <v>132</v>
      </c>
    </row>
    <row r="40" ht="30" customHeight="1" spans="1:12">
      <c r="A40" s="20">
        <v>35</v>
      </c>
      <c r="B40" s="37"/>
      <c r="C40" s="38"/>
      <c r="D40" s="29" t="s">
        <v>133</v>
      </c>
      <c r="E40" s="20" t="s">
        <v>106</v>
      </c>
      <c r="F40" s="29" t="s">
        <v>134</v>
      </c>
      <c r="G40" s="20">
        <v>60</v>
      </c>
      <c r="H40" s="20">
        <v>0</v>
      </c>
      <c r="I40" s="52">
        <v>60</v>
      </c>
      <c r="J40" s="29" t="s">
        <v>135</v>
      </c>
      <c r="K40" s="29" t="s">
        <v>70</v>
      </c>
      <c r="L40" s="52" t="s">
        <v>25</v>
      </c>
    </row>
    <row r="41" ht="29.25" customHeight="1" spans="1:12">
      <c r="A41" s="20">
        <v>36</v>
      </c>
      <c r="B41" s="20" t="s">
        <v>136</v>
      </c>
      <c r="C41" s="20" t="s">
        <v>137</v>
      </c>
      <c r="D41" s="22" t="s">
        <v>138</v>
      </c>
      <c r="E41" s="20" t="s">
        <v>106</v>
      </c>
      <c r="F41" s="22" t="s">
        <v>139</v>
      </c>
      <c r="G41" s="23">
        <v>1500</v>
      </c>
      <c r="H41" s="23">
        <v>0</v>
      </c>
      <c r="I41" s="23">
        <v>1500</v>
      </c>
      <c r="J41" s="29" t="s">
        <v>140</v>
      </c>
      <c r="K41" s="29" t="s">
        <v>141</v>
      </c>
      <c r="L41" s="23" t="s">
        <v>86</v>
      </c>
    </row>
    <row r="42" ht="30" customHeight="1" spans="1:12">
      <c r="A42" s="20">
        <v>37</v>
      </c>
      <c r="B42" s="20"/>
      <c r="C42" s="20"/>
      <c r="D42" s="29" t="s">
        <v>142</v>
      </c>
      <c r="E42" s="20" t="s">
        <v>18</v>
      </c>
      <c r="F42" s="29" t="s">
        <v>143</v>
      </c>
      <c r="G42" s="23">
        <v>511</v>
      </c>
      <c r="H42" s="23">
        <v>300</v>
      </c>
      <c r="I42" s="23">
        <v>211</v>
      </c>
      <c r="J42" s="29" t="s">
        <v>140</v>
      </c>
      <c r="K42" s="29" t="s">
        <v>144</v>
      </c>
      <c r="L42" s="23" t="s">
        <v>34</v>
      </c>
    </row>
    <row r="43" ht="27.75" customHeight="1" spans="1:12">
      <c r="A43" s="20">
        <v>38</v>
      </c>
      <c r="B43" s="20"/>
      <c r="C43" s="20"/>
      <c r="D43" s="29" t="s">
        <v>145</v>
      </c>
      <c r="E43" s="20" t="s">
        <v>18</v>
      </c>
      <c r="F43" s="29" t="s">
        <v>146</v>
      </c>
      <c r="G43" s="23">
        <v>198</v>
      </c>
      <c r="H43" s="23">
        <v>54</v>
      </c>
      <c r="I43" s="23">
        <v>144</v>
      </c>
      <c r="J43" s="29" t="s">
        <v>140</v>
      </c>
      <c r="K43" s="29" t="s">
        <v>147</v>
      </c>
      <c r="L43" s="23" t="s">
        <v>25</v>
      </c>
    </row>
    <row r="44" ht="31.5" customHeight="1" spans="1:12">
      <c r="A44" s="20">
        <v>39</v>
      </c>
      <c r="B44" s="20"/>
      <c r="C44" s="20"/>
      <c r="D44" s="29" t="s">
        <v>148</v>
      </c>
      <c r="E44" s="20" t="s">
        <v>18</v>
      </c>
      <c r="F44" s="29" t="s">
        <v>149</v>
      </c>
      <c r="G44" s="23">
        <v>1496</v>
      </c>
      <c r="H44" s="23">
        <v>1058</v>
      </c>
      <c r="I44" s="23">
        <v>438</v>
      </c>
      <c r="J44" s="29" t="s">
        <v>140</v>
      </c>
      <c r="K44" s="29" t="s">
        <v>147</v>
      </c>
      <c r="L44" s="23" t="s">
        <v>34</v>
      </c>
    </row>
    <row r="45" ht="23" customHeight="1" spans="1:12">
      <c r="A45" s="20">
        <v>40</v>
      </c>
      <c r="B45" s="20"/>
      <c r="C45" s="20"/>
      <c r="D45" s="29" t="s">
        <v>150</v>
      </c>
      <c r="E45" s="20" t="s">
        <v>18</v>
      </c>
      <c r="F45" s="29" t="s">
        <v>151</v>
      </c>
      <c r="G45" s="23">
        <v>3000</v>
      </c>
      <c r="H45" s="23">
        <v>0</v>
      </c>
      <c r="I45" s="23">
        <v>3000</v>
      </c>
      <c r="J45" s="29" t="s">
        <v>140</v>
      </c>
      <c r="K45" s="29" t="s">
        <v>147</v>
      </c>
      <c r="L45" s="23" t="s">
        <v>86</v>
      </c>
    </row>
    <row r="46" ht="30" customHeight="1" spans="1:12">
      <c r="A46" s="20">
        <v>41</v>
      </c>
      <c r="B46" s="20"/>
      <c r="C46" s="20" t="s">
        <v>152</v>
      </c>
      <c r="D46" s="22" t="s">
        <v>153</v>
      </c>
      <c r="E46" s="20" t="s">
        <v>106</v>
      </c>
      <c r="F46" s="29" t="s">
        <v>154</v>
      </c>
      <c r="G46" s="23">
        <v>200</v>
      </c>
      <c r="H46" s="23">
        <v>0</v>
      </c>
      <c r="I46" s="23">
        <v>200</v>
      </c>
      <c r="J46" s="29" t="s">
        <v>140</v>
      </c>
      <c r="K46" s="29" t="s">
        <v>155</v>
      </c>
      <c r="L46" s="23" t="s">
        <v>34</v>
      </c>
    </row>
    <row r="47" ht="27.75" customHeight="1" spans="1:12">
      <c r="A47" s="20">
        <v>42</v>
      </c>
      <c r="B47" s="20"/>
      <c r="C47" s="20"/>
      <c r="D47" s="22" t="s">
        <v>156</v>
      </c>
      <c r="E47" s="20" t="s">
        <v>106</v>
      </c>
      <c r="F47" s="29" t="s">
        <v>157</v>
      </c>
      <c r="G47" s="23">
        <v>130</v>
      </c>
      <c r="H47" s="23">
        <v>0</v>
      </c>
      <c r="I47" s="23">
        <v>130</v>
      </c>
      <c r="J47" s="29" t="s">
        <v>140</v>
      </c>
      <c r="K47" s="29" t="s">
        <v>155</v>
      </c>
      <c r="L47" s="23" t="s">
        <v>34</v>
      </c>
    </row>
    <row r="48" ht="44" customHeight="1" spans="1:12">
      <c r="A48" s="20">
        <v>43</v>
      </c>
      <c r="B48" s="20"/>
      <c r="C48" s="20" t="s">
        <v>158</v>
      </c>
      <c r="D48" s="22" t="s">
        <v>159</v>
      </c>
      <c r="E48" s="23" t="s">
        <v>18</v>
      </c>
      <c r="F48" s="29" t="s">
        <v>160</v>
      </c>
      <c r="G48" s="23">
        <v>4100</v>
      </c>
      <c r="H48" s="23">
        <v>3600</v>
      </c>
      <c r="I48" s="23">
        <v>500</v>
      </c>
      <c r="J48" s="29" t="s">
        <v>140</v>
      </c>
      <c r="K48" s="29" t="s">
        <v>155</v>
      </c>
      <c r="L48" s="23" t="s">
        <v>34</v>
      </c>
    </row>
    <row r="49" ht="29.25" customHeight="1" spans="1:12">
      <c r="A49" s="20">
        <v>44</v>
      </c>
      <c r="B49" s="35" t="s">
        <v>161</v>
      </c>
      <c r="C49" s="36"/>
      <c r="D49" s="29" t="s">
        <v>162</v>
      </c>
      <c r="E49" s="23" t="s">
        <v>18</v>
      </c>
      <c r="F49" s="29" t="s">
        <v>163</v>
      </c>
      <c r="G49" s="20">
        <f t="shared" ref="G49" si="2">SUM(H49:I49)</f>
        <v>4200</v>
      </c>
      <c r="H49" s="20">
        <v>800</v>
      </c>
      <c r="I49" s="20">
        <v>3400</v>
      </c>
      <c r="J49" s="29" t="s">
        <v>164</v>
      </c>
      <c r="K49" s="29" t="s">
        <v>165</v>
      </c>
      <c r="L49" s="23" t="s">
        <v>34</v>
      </c>
    </row>
    <row r="50" ht="27" customHeight="1" spans="1:12">
      <c r="A50" s="20">
        <v>45</v>
      </c>
      <c r="B50" s="39"/>
      <c r="C50" s="40"/>
      <c r="D50" s="29" t="s">
        <v>166</v>
      </c>
      <c r="E50" s="23" t="s">
        <v>18</v>
      </c>
      <c r="F50" s="29" t="s">
        <v>167</v>
      </c>
      <c r="G50" s="20">
        <v>440</v>
      </c>
      <c r="H50" s="20">
        <v>130</v>
      </c>
      <c r="I50" s="52">
        <v>310</v>
      </c>
      <c r="J50" s="29" t="s">
        <v>164</v>
      </c>
      <c r="K50" s="29" t="s">
        <v>165</v>
      </c>
      <c r="L50" s="52" t="s">
        <v>41</v>
      </c>
    </row>
    <row r="51" ht="20.25" customHeight="1" spans="1:12">
      <c r="A51" s="20">
        <v>46</v>
      </c>
      <c r="B51" s="37"/>
      <c r="C51" s="38"/>
      <c r="D51" s="29" t="s">
        <v>168</v>
      </c>
      <c r="E51" s="23" t="s">
        <v>18</v>
      </c>
      <c r="F51" s="29" t="s">
        <v>169</v>
      </c>
      <c r="G51" s="20">
        <f>H51+I51</f>
        <v>4272</v>
      </c>
      <c r="H51" s="20">
        <v>3072</v>
      </c>
      <c r="I51" s="20">
        <v>1200</v>
      </c>
      <c r="J51" s="29" t="s">
        <v>20</v>
      </c>
      <c r="K51" s="29" t="s">
        <v>21</v>
      </c>
      <c r="L51" s="20" t="s">
        <v>22</v>
      </c>
    </row>
    <row r="52" ht="70.5" customHeight="1" spans="1:12">
      <c r="A52" s="20">
        <v>47</v>
      </c>
      <c r="B52" s="41" t="s">
        <v>170</v>
      </c>
      <c r="C52" s="42"/>
      <c r="D52" s="43" t="s">
        <v>171</v>
      </c>
      <c r="E52" s="23" t="s">
        <v>18</v>
      </c>
      <c r="F52" s="43" t="s">
        <v>172</v>
      </c>
      <c r="G52" s="44">
        <f>H52+I52</f>
        <v>500</v>
      </c>
      <c r="H52" s="20">
        <v>0</v>
      </c>
      <c r="I52" s="20">
        <v>500</v>
      </c>
      <c r="J52" s="43" t="s">
        <v>173</v>
      </c>
      <c r="K52" s="54" t="s">
        <v>174</v>
      </c>
      <c r="L52" s="44" t="s">
        <v>46</v>
      </c>
    </row>
    <row r="53" ht="18.75" customHeight="1" spans="1:12">
      <c r="A53" s="20" t="s">
        <v>175</v>
      </c>
      <c r="B53" s="20"/>
      <c r="C53" s="20"/>
      <c r="D53" s="20"/>
      <c r="E53" s="20"/>
      <c r="F53" s="20"/>
      <c r="G53" s="23">
        <f>SUBTOTAL(9,G6:G52)</f>
        <v>106633</v>
      </c>
      <c r="H53" s="23">
        <f>SUBTOTAL(9,H6:H52)</f>
        <v>51946</v>
      </c>
      <c r="I53" s="23">
        <f>SUBTOTAL(9,I6:I52)</f>
        <v>54687</v>
      </c>
      <c r="J53" s="29"/>
      <c r="K53" s="29"/>
      <c r="L53" s="23"/>
    </row>
    <row r="54" s="3" customFormat="1" ht="51.75" customHeight="1" spans="1:12">
      <c r="A54" s="45" t="s">
        <v>176</v>
      </c>
      <c r="B54" s="46"/>
      <c r="C54" s="46"/>
      <c r="D54" s="46"/>
      <c r="E54" s="47"/>
      <c r="F54" s="46"/>
      <c r="G54" s="47"/>
      <c r="H54" s="47"/>
      <c r="I54" s="47"/>
      <c r="J54" s="46"/>
      <c r="K54" s="46"/>
      <c r="L54" s="47"/>
    </row>
    <row r="55" s="3" customFormat="1" spans="1:12">
      <c r="A55" s="48"/>
      <c r="B55" s="49"/>
      <c r="C55" s="49"/>
      <c r="D55" s="50"/>
      <c r="E55" s="48"/>
      <c r="F55" s="50"/>
      <c r="G55" s="48"/>
      <c r="H55" s="48"/>
      <c r="I55" s="48"/>
      <c r="J55" s="50"/>
      <c r="K55" s="50"/>
      <c r="L55" s="48"/>
    </row>
  </sheetData>
  <autoFilter ref="A5:L54">
    <extLst/>
  </autoFilter>
  <mergeCells count="31">
    <mergeCell ref="A1:L1"/>
    <mergeCell ref="A2:L2"/>
    <mergeCell ref="A3:L3"/>
    <mergeCell ref="G4:I4"/>
    <mergeCell ref="B52:C52"/>
    <mergeCell ref="A53:F53"/>
    <mergeCell ref="A54:L54"/>
    <mergeCell ref="A4:A5"/>
    <mergeCell ref="B6:B18"/>
    <mergeCell ref="B19:B22"/>
    <mergeCell ref="B23:B30"/>
    <mergeCell ref="B31:B38"/>
    <mergeCell ref="B41:B48"/>
    <mergeCell ref="C6:C8"/>
    <mergeCell ref="C9:C16"/>
    <mergeCell ref="C19:C20"/>
    <mergeCell ref="C21:C22"/>
    <mergeCell ref="C23:C30"/>
    <mergeCell ref="C31:C33"/>
    <mergeCell ref="C34:C35"/>
    <mergeCell ref="C41:C45"/>
    <mergeCell ref="C46:C47"/>
    <mergeCell ref="D4:D5"/>
    <mergeCell ref="E4:E5"/>
    <mergeCell ref="F4:F5"/>
    <mergeCell ref="J4:J5"/>
    <mergeCell ref="K4:K5"/>
    <mergeCell ref="L4:L5"/>
    <mergeCell ref="B4:C5"/>
    <mergeCell ref="B39:C40"/>
    <mergeCell ref="B49:C51"/>
  </mergeCells>
  <printOptions horizontalCentered="1"/>
  <pageMargins left="0.708661417322835" right="0.393700787401575" top="0.748031496062992" bottom="0.748031496062992" header="0.31496062992126" footer="0.31496062992126"/>
  <pageSetup paperSize="8"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2021-02-01T03:37:00Z</dcterms:created>
  <cp:lastPrinted>2021-07-06T02:59:00Z</cp:lastPrinted>
  <dcterms:modified xsi:type="dcterms:W3CDTF">2021-07-16T00:48:04Z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86A21F5E5EA54951A0E8E13379453DA2</vt:lpwstr>
  </property>
</Properties>
</file>